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scritorio\PROYECTO INVESTIGACION SAN JUAN\RESULTADOS DEL PROYECTO\Las Gilces - Observaciones Revisor\"/>
    </mc:Choice>
  </mc:AlternateContent>
  <bookViews>
    <workbookView xWindow="-105" yWindow="-105" windowWidth="23250" windowHeight="12570"/>
  </bookViews>
  <sheets>
    <sheet name="Base de Datos Hogar" sheetId="1" r:id="rId1"/>
  </sheets>
  <definedNames>
    <definedName name="_xlnm._FilterDatabase" localSheetId="0" hidden="1">'Base de Datos Hogar'!$A$2:$LO$633</definedName>
    <definedName name="_xlnm.Print_Titles" localSheetId="0">'Base de Datos Hogar'!$A:$A,'Base de Datos Hogar'!$1:$2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33" i="1" l="1"/>
  <c r="AR633" i="1"/>
  <c r="AQ633" i="1"/>
  <c r="AP633" i="1"/>
  <c r="AO633" i="1"/>
  <c r="AN633" i="1"/>
  <c r="AM633" i="1"/>
  <c r="C633" i="1"/>
  <c r="B633" i="1"/>
  <c r="AS632" i="1"/>
  <c r="AR632" i="1"/>
  <c r="AQ632" i="1"/>
  <c r="AP632" i="1"/>
  <c r="AO632" i="1"/>
  <c r="AN632" i="1"/>
  <c r="AM632" i="1"/>
  <c r="C632" i="1"/>
  <c r="B632" i="1"/>
  <c r="AS631" i="1"/>
  <c r="AR631" i="1"/>
  <c r="AQ631" i="1"/>
  <c r="AP631" i="1"/>
  <c r="AO631" i="1"/>
  <c r="AN631" i="1"/>
  <c r="AM631" i="1"/>
  <c r="C631" i="1"/>
  <c r="B631" i="1"/>
  <c r="AS630" i="1"/>
  <c r="AR630" i="1"/>
  <c r="AQ630" i="1"/>
  <c r="AP630" i="1"/>
  <c r="AO630" i="1"/>
  <c r="AN630" i="1"/>
  <c r="AM630" i="1"/>
  <c r="C630" i="1"/>
  <c r="B630" i="1"/>
  <c r="AS629" i="1"/>
  <c r="AR629" i="1"/>
  <c r="AQ629" i="1"/>
  <c r="AP629" i="1"/>
  <c r="AO629" i="1"/>
  <c r="AN629" i="1"/>
  <c r="AM629" i="1"/>
  <c r="C629" i="1"/>
  <c r="B629" i="1"/>
  <c r="AS628" i="1"/>
  <c r="AR628" i="1"/>
  <c r="AQ628" i="1"/>
  <c r="AP628" i="1"/>
  <c r="AO628" i="1"/>
  <c r="AN628" i="1"/>
  <c r="AM628" i="1"/>
  <c r="C628" i="1"/>
  <c r="B628" i="1"/>
  <c r="AS627" i="1"/>
  <c r="AR627" i="1"/>
  <c r="AQ627" i="1"/>
  <c r="AP627" i="1"/>
  <c r="AO627" i="1"/>
  <c r="AN627" i="1"/>
  <c r="AM627" i="1"/>
  <c r="C627" i="1"/>
  <c r="B627" i="1"/>
  <c r="AS626" i="1"/>
  <c r="AR626" i="1"/>
  <c r="AQ626" i="1"/>
  <c r="AP626" i="1"/>
  <c r="AO626" i="1"/>
  <c r="AN626" i="1"/>
  <c r="AM626" i="1"/>
  <c r="C626" i="1"/>
  <c r="B626" i="1"/>
  <c r="AS625" i="1"/>
  <c r="AR625" i="1"/>
  <c r="AQ625" i="1"/>
  <c r="AP625" i="1"/>
  <c r="AO625" i="1"/>
  <c r="AN625" i="1"/>
  <c r="AM625" i="1"/>
  <c r="C625" i="1"/>
  <c r="B625" i="1"/>
  <c r="AS624" i="1"/>
  <c r="AR624" i="1"/>
  <c r="AQ624" i="1"/>
  <c r="AP624" i="1"/>
  <c r="AO624" i="1"/>
  <c r="AN624" i="1"/>
  <c r="AM624" i="1"/>
  <c r="C624" i="1"/>
  <c r="B624" i="1"/>
  <c r="AS623" i="1"/>
  <c r="AR623" i="1"/>
  <c r="AQ623" i="1"/>
  <c r="AP623" i="1"/>
  <c r="AO623" i="1"/>
  <c r="AN623" i="1"/>
  <c r="AM623" i="1"/>
  <c r="C623" i="1"/>
  <c r="B623" i="1"/>
  <c r="AS622" i="1"/>
  <c r="AR622" i="1"/>
  <c r="AQ622" i="1"/>
  <c r="AP622" i="1"/>
  <c r="AO622" i="1"/>
  <c r="AN622" i="1"/>
  <c r="AM622" i="1"/>
  <c r="C622" i="1"/>
  <c r="B622" i="1"/>
  <c r="AS621" i="1"/>
  <c r="AR621" i="1"/>
  <c r="AQ621" i="1"/>
  <c r="AP621" i="1"/>
  <c r="AO621" i="1"/>
  <c r="AN621" i="1"/>
  <c r="AM621" i="1"/>
  <c r="C621" i="1"/>
  <c r="B621" i="1"/>
  <c r="AS620" i="1"/>
  <c r="AR620" i="1"/>
  <c r="AQ620" i="1"/>
  <c r="AP620" i="1"/>
  <c r="AO620" i="1"/>
  <c r="AN620" i="1"/>
  <c r="AM620" i="1"/>
  <c r="C620" i="1"/>
  <c r="B620" i="1"/>
  <c r="AS619" i="1"/>
  <c r="AR619" i="1"/>
  <c r="AQ619" i="1"/>
  <c r="AP619" i="1"/>
  <c r="AO619" i="1"/>
  <c r="AN619" i="1"/>
  <c r="AM619" i="1"/>
  <c r="C619" i="1"/>
  <c r="B619" i="1"/>
  <c r="AS618" i="1"/>
  <c r="AR618" i="1"/>
  <c r="AQ618" i="1"/>
  <c r="AP618" i="1"/>
  <c r="AO618" i="1"/>
  <c r="AN618" i="1"/>
  <c r="AM618" i="1"/>
  <c r="C618" i="1"/>
  <c r="B618" i="1"/>
  <c r="AS617" i="1"/>
  <c r="AR617" i="1"/>
  <c r="AQ617" i="1"/>
  <c r="AP617" i="1"/>
  <c r="AO617" i="1"/>
  <c r="AN617" i="1"/>
  <c r="AM617" i="1"/>
  <c r="C617" i="1"/>
  <c r="B617" i="1"/>
  <c r="AS616" i="1"/>
  <c r="AR616" i="1"/>
  <c r="AQ616" i="1"/>
  <c r="AP616" i="1"/>
  <c r="AO616" i="1"/>
  <c r="AN616" i="1"/>
  <c r="AM616" i="1"/>
  <c r="C616" i="1"/>
  <c r="B616" i="1"/>
  <c r="AS615" i="1"/>
  <c r="AR615" i="1"/>
  <c r="AQ615" i="1"/>
  <c r="AP615" i="1"/>
  <c r="AO615" i="1"/>
  <c r="AN615" i="1"/>
  <c r="AM615" i="1"/>
  <c r="C615" i="1"/>
  <c r="B615" i="1"/>
  <c r="AS614" i="1"/>
  <c r="AR614" i="1"/>
  <c r="AQ614" i="1"/>
  <c r="AP614" i="1"/>
  <c r="AO614" i="1"/>
  <c r="AN614" i="1"/>
  <c r="AM614" i="1"/>
  <c r="C614" i="1"/>
  <c r="B614" i="1"/>
  <c r="AS613" i="1"/>
  <c r="AR613" i="1"/>
  <c r="AQ613" i="1"/>
  <c r="AP613" i="1"/>
  <c r="AO613" i="1"/>
  <c r="AN613" i="1"/>
  <c r="AM613" i="1"/>
  <c r="C613" i="1"/>
  <c r="B613" i="1"/>
  <c r="AS612" i="1"/>
  <c r="AR612" i="1"/>
  <c r="AQ612" i="1"/>
  <c r="AP612" i="1"/>
  <c r="AO612" i="1"/>
  <c r="AN612" i="1"/>
  <c r="AM612" i="1"/>
  <c r="C612" i="1"/>
  <c r="B612" i="1"/>
  <c r="AS611" i="1"/>
  <c r="AR611" i="1"/>
  <c r="AQ611" i="1"/>
  <c r="AP611" i="1"/>
  <c r="AO611" i="1"/>
  <c r="AN611" i="1"/>
  <c r="AM611" i="1"/>
  <c r="C611" i="1"/>
  <c r="B611" i="1"/>
  <c r="Y610" i="1"/>
  <c r="AR610" i="1" s="1"/>
  <c r="C610" i="1"/>
  <c r="B610" i="1"/>
  <c r="AS609" i="1"/>
  <c r="AR609" i="1"/>
  <c r="AQ609" i="1"/>
  <c r="AP609" i="1"/>
  <c r="AO609" i="1"/>
  <c r="AN609" i="1"/>
  <c r="AM609" i="1"/>
  <c r="C609" i="1"/>
  <c r="B609" i="1"/>
  <c r="AS608" i="1"/>
  <c r="AR608" i="1"/>
  <c r="AQ608" i="1"/>
  <c r="AP608" i="1"/>
  <c r="AO608" i="1"/>
  <c r="AN608" i="1"/>
  <c r="AM608" i="1"/>
  <c r="C608" i="1"/>
  <c r="B608" i="1"/>
  <c r="AS607" i="1"/>
  <c r="AR607" i="1"/>
  <c r="AQ607" i="1"/>
  <c r="AP607" i="1"/>
  <c r="AO607" i="1"/>
  <c r="AN607" i="1"/>
  <c r="AM607" i="1"/>
  <c r="C607" i="1"/>
  <c r="B607" i="1"/>
  <c r="AS606" i="1"/>
  <c r="AR606" i="1"/>
  <c r="AQ606" i="1"/>
  <c r="AP606" i="1"/>
  <c r="AO606" i="1"/>
  <c r="AN606" i="1"/>
  <c r="AM606" i="1"/>
  <c r="C606" i="1"/>
  <c r="B606" i="1"/>
  <c r="AS605" i="1"/>
  <c r="AR605" i="1"/>
  <c r="AQ605" i="1"/>
  <c r="AP605" i="1"/>
  <c r="AO605" i="1"/>
  <c r="AN605" i="1"/>
  <c r="AM605" i="1"/>
  <c r="C605" i="1"/>
  <c r="B605" i="1"/>
  <c r="AS604" i="1"/>
  <c r="AR604" i="1"/>
  <c r="AQ604" i="1"/>
  <c r="AP604" i="1"/>
  <c r="AO604" i="1"/>
  <c r="AN604" i="1"/>
  <c r="AM604" i="1"/>
  <c r="C604" i="1"/>
  <c r="B604" i="1"/>
  <c r="AS603" i="1"/>
  <c r="AR603" i="1"/>
  <c r="AQ603" i="1"/>
  <c r="AP603" i="1"/>
  <c r="AO603" i="1"/>
  <c r="AN603" i="1"/>
  <c r="AM603" i="1"/>
  <c r="C603" i="1"/>
  <c r="B603" i="1"/>
  <c r="AS602" i="1"/>
  <c r="AR602" i="1"/>
  <c r="AQ602" i="1"/>
  <c r="AP602" i="1"/>
  <c r="AO602" i="1"/>
  <c r="AN602" i="1"/>
  <c r="AM602" i="1"/>
  <c r="C602" i="1"/>
  <c r="B602" i="1"/>
  <c r="AS601" i="1"/>
  <c r="AR601" i="1"/>
  <c r="AQ601" i="1"/>
  <c r="AP601" i="1"/>
  <c r="AO601" i="1"/>
  <c r="AN601" i="1"/>
  <c r="AM601" i="1"/>
  <c r="C601" i="1"/>
  <c r="B601" i="1"/>
  <c r="AS600" i="1"/>
  <c r="AR600" i="1"/>
  <c r="AQ600" i="1"/>
  <c r="AP600" i="1"/>
  <c r="AO600" i="1"/>
  <c r="AN600" i="1"/>
  <c r="AM600" i="1"/>
  <c r="C600" i="1"/>
  <c r="B600" i="1"/>
  <c r="AS599" i="1"/>
  <c r="AR599" i="1"/>
  <c r="AQ599" i="1"/>
  <c r="AP599" i="1"/>
  <c r="AO599" i="1"/>
  <c r="AN599" i="1"/>
  <c r="AM599" i="1"/>
  <c r="C599" i="1"/>
  <c r="B599" i="1"/>
  <c r="AS598" i="1"/>
  <c r="AR598" i="1"/>
  <c r="AQ598" i="1"/>
  <c r="AP598" i="1"/>
  <c r="AO598" i="1"/>
  <c r="AN598" i="1"/>
  <c r="AM598" i="1"/>
  <c r="C598" i="1"/>
  <c r="B598" i="1"/>
  <c r="AS597" i="1"/>
  <c r="AR597" i="1"/>
  <c r="AQ597" i="1"/>
  <c r="AP597" i="1"/>
  <c r="AO597" i="1"/>
  <c r="AN597" i="1"/>
  <c r="AM597" i="1"/>
  <c r="C597" i="1"/>
  <c r="B597" i="1"/>
  <c r="AS596" i="1"/>
  <c r="AR596" i="1"/>
  <c r="AQ596" i="1"/>
  <c r="AP596" i="1"/>
  <c r="AO596" i="1"/>
  <c r="AN596" i="1"/>
  <c r="AM596" i="1"/>
  <c r="C596" i="1"/>
  <c r="B596" i="1"/>
  <c r="AS595" i="1"/>
  <c r="AR595" i="1"/>
  <c r="AQ595" i="1"/>
  <c r="AP595" i="1"/>
  <c r="AO595" i="1"/>
  <c r="AN595" i="1"/>
  <c r="AM595" i="1"/>
  <c r="C595" i="1"/>
  <c r="B595" i="1"/>
  <c r="AS594" i="1"/>
  <c r="AR594" i="1"/>
  <c r="AQ594" i="1"/>
  <c r="AP594" i="1"/>
  <c r="AO594" i="1"/>
  <c r="AN594" i="1"/>
  <c r="AM594" i="1"/>
  <c r="C594" i="1"/>
  <c r="B594" i="1"/>
  <c r="AS593" i="1"/>
  <c r="AR593" i="1"/>
  <c r="AQ593" i="1"/>
  <c r="AP593" i="1"/>
  <c r="AO593" i="1"/>
  <c r="AN593" i="1"/>
  <c r="AM593" i="1"/>
  <c r="C593" i="1"/>
  <c r="B593" i="1"/>
  <c r="AS592" i="1"/>
  <c r="AR592" i="1"/>
  <c r="AQ592" i="1"/>
  <c r="AP592" i="1"/>
  <c r="AO592" i="1"/>
  <c r="AN592" i="1"/>
  <c r="AM592" i="1"/>
  <c r="C592" i="1"/>
  <c r="B592" i="1"/>
  <c r="AS591" i="1"/>
  <c r="AR591" i="1"/>
  <c r="AQ591" i="1"/>
  <c r="AP591" i="1"/>
  <c r="AO591" i="1"/>
  <c r="AN591" i="1"/>
  <c r="AM591" i="1"/>
  <c r="C591" i="1"/>
  <c r="B591" i="1"/>
  <c r="AS590" i="1"/>
  <c r="AR590" i="1"/>
  <c r="AQ590" i="1"/>
  <c r="AP590" i="1"/>
  <c r="AO590" i="1"/>
  <c r="AN590" i="1"/>
  <c r="AM590" i="1"/>
  <c r="C590" i="1"/>
  <c r="B590" i="1"/>
  <c r="AS589" i="1"/>
  <c r="AR589" i="1"/>
  <c r="AQ589" i="1"/>
  <c r="AP589" i="1"/>
  <c r="AO589" i="1"/>
  <c r="AN589" i="1"/>
  <c r="AM589" i="1"/>
  <c r="C589" i="1"/>
  <c r="B589" i="1"/>
  <c r="AS588" i="1"/>
  <c r="AR588" i="1"/>
  <c r="AQ588" i="1"/>
  <c r="AP588" i="1"/>
  <c r="AO588" i="1"/>
  <c r="AN588" i="1"/>
  <c r="AM588" i="1"/>
  <c r="C588" i="1"/>
  <c r="B588" i="1"/>
  <c r="AS587" i="1"/>
  <c r="AR587" i="1"/>
  <c r="AQ587" i="1"/>
  <c r="AP587" i="1"/>
  <c r="AO587" i="1"/>
  <c r="AN587" i="1"/>
  <c r="AM587" i="1"/>
  <c r="C587" i="1"/>
  <c r="B587" i="1"/>
  <c r="AS586" i="1"/>
  <c r="AR586" i="1"/>
  <c r="AQ586" i="1"/>
  <c r="AP586" i="1"/>
  <c r="AO586" i="1"/>
  <c r="AN586" i="1"/>
  <c r="AM586" i="1"/>
  <c r="C586" i="1"/>
  <c r="B586" i="1"/>
  <c r="AS585" i="1"/>
  <c r="AR585" i="1"/>
  <c r="AQ585" i="1"/>
  <c r="AP585" i="1"/>
  <c r="AO585" i="1"/>
  <c r="AN585" i="1"/>
  <c r="AM585" i="1"/>
  <c r="C585" i="1"/>
  <c r="B585" i="1"/>
  <c r="AS584" i="1"/>
  <c r="AR584" i="1"/>
  <c r="AQ584" i="1"/>
  <c r="AP584" i="1"/>
  <c r="AO584" i="1"/>
  <c r="AN584" i="1"/>
  <c r="AM584" i="1"/>
  <c r="C584" i="1"/>
  <c r="B584" i="1"/>
  <c r="AS583" i="1"/>
  <c r="AR583" i="1"/>
  <c r="AQ583" i="1"/>
  <c r="AP583" i="1"/>
  <c r="AO583" i="1"/>
  <c r="AN583" i="1"/>
  <c r="AM583" i="1"/>
  <c r="C583" i="1"/>
  <c r="B583" i="1"/>
  <c r="AS582" i="1"/>
  <c r="AR582" i="1"/>
  <c r="AQ582" i="1"/>
  <c r="AP582" i="1"/>
  <c r="AO582" i="1"/>
  <c r="AN582" i="1"/>
  <c r="AM582" i="1"/>
  <c r="C582" i="1"/>
  <c r="B582" i="1"/>
  <c r="AS581" i="1"/>
  <c r="AR581" i="1"/>
  <c r="AQ581" i="1"/>
  <c r="AP581" i="1"/>
  <c r="AO581" i="1"/>
  <c r="AN581" i="1"/>
  <c r="AM581" i="1"/>
  <c r="C581" i="1"/>
  <c r="B581" i="1"/>
  <c r="AS580" i="1"/>
  <c r="AR580" i="1"/>
  <c r="AQ580" i="1"/>
  <c r="AP580" i="1"/>
  <c r="AO580" i="1"/>
  <c r="AN580" i="1"/>
  <c r="AM580" i="1"/>
  <c r="C580" i="1"/>
  <c r="B580" i="1"/>
  <c r="AS579" i="1"/>
  <c r="AR579" i="1"/>
  <c r="AQ579" i="1"/>
  <c r="AP579" i="1"/>
  <c r="AO579" i="1"/>
  <c r="AN579" i="1"/>
  <c r="AM579" i="1"/>
  <c r="C579" i="1"/>
  <c r="B579" i="1"/>
  <c r="AS578" i="1"/>
  <c r="AR578" i="1"/>
  <c r="AQ578" i="1"/>
  <c r="AP578" i="1"/>
  <c r="AO578" i="1"/>
  <c r="AN578" i="1"/>
  <c r="AM578" i="1"/>
  <c r="C578" i="1"/>
  <c r="B578" i="1"/>
  <c r="AS577" i="1"/>
  <c r="AR577" i="1"/>
  <c r="AQ577" i="1"/>
  <c r="AP577" i="1"/>
  <c r="AO577" i="1"/>
  <c r="AN577" i="1"/>
  <c r="AM577" i="1"/>
  <c r="C577" i="1"/>
  <c r="B577" i="1"/>
  <c r="AS576" i="1"/>
  <c r="AR576" i="1"/>
  <c r="AQ576" i="1"/>
  <c r="AP576" i="1"/>
  <c r="AO576" i="1"/>
  <c r="AN576" i="1"/>
  <c r="AM576" i="1"/>
  <c r="C576" i="1"/>
  <c r="B576" i="1"/>
  <c r="AS575" i="1"/>
  <c r="AR575" i="1"/>
  <c r="AQ575" i="1"/>
  <c r="AP575" i="1"/>
  <c r="AO575" i="1"/>
  <c r="AN575" i="1"/>
  <c r="AM575" i="1"/>
  <c r="C575" i="1"/>
  <c r="B575" i="1"/>
  <c r="AD574" i="1"/>
  <c r="AN574" i="1" s="1"/>
  <c r="C574" i="1"/>
  <c r="B574" i="1"/>
  <c r="AS573" i="1"/>
  <c r="AR573" i="1"/>
  <c r="AQ573" i="1"/>
  <c r="AP573" i="1"/>
  <c r="AO573" i="1"/>
  <c r="AN573" i="1"/>
  <c r="AM573" i="1"/>
  <c r="C573" i="1"/>
  <c r="B573" i="1"/>
  <c r="AS572" i="1"/>
  <c r="AR572" i="1"/>
  <c r="AQ572" i="1"/>
  <c r="AP572" i="1"/>
  <c r="AO572" i="1"/>
  <c r="AN572" i="1"/>
  <c r="AM572" i="1"/>
  <c r="C572" i="1"/>
  <c r="B572" i="1"/>
  <c r="AS571" i="1"/>
  <c r="AR571" i="1"/>
  <c r="AQ571" i="1"/>
  <c r="AP571" i="1"/>
  <c r="AO571" i="1"/>
  <c r="AN571" i="1"/>
  <c r="AM571" i="1"/>
  <c r="C571" i="1"/>
  <c r="B571" i="1"/>
  <c r="AS570" i="1"/>
  <c r="AR570" i="1"/>
  <c r="AQ570" i="1"/>
  <c r="AP570" i="1"/>
  <c r="AO570" i="1"/>
  <c r="AN570" i="1"/>
  <c r="AM570" i="1"/>
  <c r="C570" i="1"/>
  <c r="B570" i="1"/>
  <c r="X569" i="1"/>
  <c r="AR569" i="1" s="1"/>
  <c r="C569" i="1"/>
  <c r="B569" i="1"/>
  <c r="AS568" i="1"/>
  <c r="AR568" i="1"/>
  <c r="AQ568" i="1"/>
  <c r="AP568" i="1"/>
  <c r="AO568" i="1"/>
  <c r="AN568" i="1"/>
  <c r="AM568" i="1"/>
  <c r="C568" i="1"/>
  <c r="B568" i="1"/>
  <c r="AS567" i="1"/>
  <c r="AR567" i="1"/>
  <c r="AQ567" i="1"/>
  <c r="AP567" i="1"/>
  <c r="AO567" i="1"/>
  <c r="AN567" i="1"/>
  <c r="AM567" i="1"/>
  <c r="C567" i="1"/>
  <c r="B567" i="1"/>
  <c r="AS566" i="1"/>
  <c r="AR566" i="1"/>
  <c r="AQ566" i="1"/>
  <c r="AP566" i="1"/>
  <c r="AO566" i="1"/>
  <c r="AN566" i="1"/>
  <c r="AM566" i="1"/>
  <c r="C566" i="1"/>
  <c r="B566" i="1"/>
  <c r="AS565" i="1"/>
  <c r="AR565" i="1"/>
  <c r="AQ565" i="1"/>
  <c r="AP565" i="1"/>
  <c r="AO565" i="1"/>
  <c r="AN565" i="1"/>
  <c r="AM565" i="1"/>
  <c r="C565" i="1"/>
  <c r="B565" i="1"/>
  <c r="AS564" i="1"/>
  <c r="AR564" i="1"/>
  <c r="AQ564" i="1"/>
  <c r="AP564" i="1"/>
  <c r="AO564" i="1"/>
  <c r="AN564" i="1"/>
  <c r="AM564" i="1"/>
  <c r="C564" i="1"/>
  <c r="B564" i="1"/>
  <c r="AS563" i="1"/>
  <c r="AR563" i="1"/>
  <c r="AQ563" i="1"/>
  <c r="AP563" i="1"/>
  <c r="AO563" i="1"/>
  <c r="AN563" i="1"/>
  <c r="AM563" i="1"/>
  <c r="C563" i="1"/>
  <c r="B563" i="1"/>
  <c r="AS562" i="1"/>
  <c r="AR562" i="1"/>
  <c r="AQ562" i="1"/>
  <c r="AP562" i="1"/>
  <c r="AO562" i="1"/>
  <c r="AN562" i="1"/>
  <c r="AM562" i="1"/>
  <c r="C562" i="1"/>
  <c r="B562" i="1"/>
  <c r="AS561" i="1"/>
  <c r="AR561" i="1"/>
  <c r="AQ561" i="1"/>
  <c r="AP561" i="1"/>
  <c r="AO561" i="1"/>
  <c r="AN561" i="1"/>
  <c r="AM561" i="1"/>
  <c r="C561" i="1"/>
  <c r="B561" i="1"/>
  <c r="AS560" i="1"/>
  <c r="AR560" i="1"/>
  <c r="AQ560" i="1"/>
  <c r="AP560" i="1"/>
  <c r="AO560" i="1"/>
  <c r="AN560" i="1"/>
  <c r="AM560" i="1"/>
  <c r="C560" i="1"/>
  <c r="B560" i="1"/>
  <c r="AS559" i="1"/>
  <c r="AR559" i="1"/>
  <c r="AQ559" i="1"/>
  <c r="AP559" i="1"/>
  <c r="AO559" i="1"/>
  <c r="AN559" i="1"/>
  <c r="AM559" i="1"/>
  <c r="C559" i="1"/>
  <c r="B559" i="1"/>
  <c r="AS558" i="1"/>
  <c r="AR558" i="1"/>
  <c r="AQ558" i="1"/>
  <c r="AP558" i="1"/>
  <c r="AO558" i="1"/>
  <c r="AN558" i="1"/>
  <c r="AM558" i="1"/>
  <c r="C558" i="1"/>
  <c r="B558" i="1"/>
  <c r="AS557" i="1"/>
  <c r="AR557" i="1"/>
  <c r="AQ557" i="1"/>
  <c r="AP557" i="1"/>
  <c r="AO557" i="1"/>
  <c r="AN557" i="1"/>
  <c r="AM557" i="1"/>
  <c r="C557" i="1"/>
  <c r="B557" i="1"/>
  <c r="AS556" i="1"/>
  <c r="AR556" i="1"/>
  <c r="AQ556" i="1"/>
  <c r="AP556" i="1"/>
  <c r="AO556" i="1"/>
  <c r="AN556" i="1"/>
  <c r="AM556" i="1"/>
  <c r="C556" i="1"/>
  <c r="B556" i="1"/>
  <c r="AS555" i="1"/>
  <c r="AR555" i="1"/>
  <c r="AQ555" i="1"/>
  <c r="AP555" i="1"/>
  <c r="AO555" i="1"/>
  <c r="AN555" i="1"/>
  <c r="AM555" i="1"/>
  <c r="C555" i="1"/>
  <c r="B555" i="1"/>
  <c r="AS554" i="1"/>
  <c r="AR554" i="1"/>
  <c r="AQ554" i="1"/>
  <c r="AP554" i="1"/>
  <c r="AO554" i="1"/>
  <c r="AN554" i="1"/>
  <c r="AM554" i="1"/>
  <c r="C554" i="1"/>
  <c r="B554" i="1"/>
  <c r="AS553" i="1"/>
  <c r="AR553" i="1"/>
  <c r="AQ553" i="1"/>
  <c r="AP553" i="1"/>
  <c r="AO553" i="1"/>
  <c r="AN553" i="1"/>
  <c r="AM553" i="1"/>
  <c r="C553" i="1"/>
  <c r="B553" i="1"/>
  <c r="AS552" i="1"/>
  <c r="AR552" i="1"/>
  <c r="AQ552" i="1"/>
  <c r="AP552" i="1"/>
  <c r="AO552" i="1"/>
  <c r="AN552" i="1"/>
  <c r="AM552" i="1"/>
  <c r="C552" i="1"/>
  <c r="B552" i="1"/>
  <c r="AS551" i="1"/>
  <c r="AR551" i="1"/>
  <c r="AQ551" i="1"/>
  <c r="AP551" i="1"/>
  <c r="AO551" i="1"/>
  <c r="AN551" i="1"/>
  <c r="AM551" i="1"/>
  <c r="C551" i="1"/>
  <c r="B551" i="1"/>
  <c r="AS550" i="1"/>
  <c r="AR550" i="1"/>
  <c r="AQ550" i="1"/>
  <c r="AP550" i="1"/>
  <c r="AO550" i="1"/>
  <c r="AN550" i="1"/>
  <c r="AM550" i="1"/>
  <c r="C550" i="1"/>
  <c r="B550" i="1"/>
  <c r="AS549" i="1"/>
  <c r="AR549" i="1"/>
  <c r="AQ549" i="1"/>
  <c r="AP549" i="1"/>
  <c r="AO549" i="1"/>
  <c r="AN549" i="1"/>
  <c r="AM549" i="1"/>
  <c r="C549" i="1"/>
  <c r="B549" i="1"/>
  <c r="AS548" i="1"/>
  <c r="AR548" i="1"/>
  <c r="AQ548" i="1"/>
  <c r="AP548" i="1"/>
  <c r="AO548" i="1"/>
  <c r="AN548" i="1"/>
  <c r="AM548" i="1"/>
  <c r="C548" i="1"/>
  <c r="B548" i="1"/>
  <c r="AS547" i="1"/>
  <c r="AR547" i="1"/>
  <c r="AQ547" i="1"/>
  <c r="AP547" i="1"/>
  <c r="AO547" i="1"/>
  <c r="AN547" i="1"/>
  <c r="AM547" i="1"/>
  <c r="C547" i="1"/>
  <c r="B547" i="1"/>
  <c r="AS546" i="1"/>
  <c r="AR546" i="1"/>
  <c r="AQ546" i="1"/>
  <c r="AP546" i="1"/>
  <c r="AO546" i="1"/>
  <c r="AN546" i="1"/>
  <c r="AM546" i="1"/>
  <c r="C546" i="1"/>
  <c r="B546" i="1"/>
  <c r="AS545" i="1"/>
  <c r="AR545" i="1"/>
  <c r="AQ545" i="1"/>
  <c r="AP545" i="1"/>
  <c r="AO545" i="1"/>
  <c r="AN545" i="1"/>
  <c r="AM545" i="1"/>
  <c r="C545" i="1"/>
  <c r="B545" i="1"/>
  <c r="AS544" i="1"/>
  <c r="AR544" i="1"/>
  <c r="AQ544" i="1"/>
  <c r="AP544" i="1"/>
  <c r="AO544" i="1"/>
  <c r="AN544" i="1"/>
  <c r="AM544" i="1"/>
  <c r="C544" i="1"/>
  <c r="B544" i="1"/>
  <c r="AS543" i="1"/>
  <c r="AR543" i="1"/>
  <c r="AQ543" i="1"/>
  <c r="AP543" i="1"/>
  <c r="AO543" i="1"/>
  <c r="AN543" i="1"/>
  <c r="AM543" i="1"/>
  <c r="C543" i="1"/>
  <c r="B543" i="1"/>
  <c r="AS542" i="1"/>
  <c r="AR542" i="1"/>
  <c r="AQ542" i="1"/>
  <c r="AP542" i="1"/>
  <c r="AO542" i="1"/>
  <c r="AN542" i="1"/>
  <c r="AM542" i="1"/>
  <c r="C542" i="1"/>
  <c r="B542" i="1"/>
  <c r="AS541" i="1"/>
  <c r="AR541" i="1"/>
  <c r="AQ541" i="1"/>
  <c r="AP541" i="1"/>
  <c r="AO541" i="1"/>
  <c r="AN541" i="1"/>
  <c r="AM541" i="1"/>
  <c r="C541" i="1"/>
  <c r="B541" i="1"/>
  <c r="AS540" i="1"/>
  <c r="AR540" i="1"/>
  <c r="AQ540" i="1"/>
  <c r="AP540" i="1"/>
  <c r="AO540" i="1"/>
  <c r="AN540" i="1"/>
  <c r="AM540" i="1"/>
  <c r="C540" i="1"/>
  <c r="B540" i="1"/>
  <c r="AS539" i="1"/>
  <c r="AR539" i="1"/>
  <c r="AQ539" i="1"/>
  <c r="AP539" i="1"/>
  <c r="AO539" i="1"/>
  <c r="AN539" i="1"/>
  <c r="AM539" i="1"/>
  <c r="C539" i="1"/>
  <c r="B539" i="1"/>
  <c r="AS538" i="1"/>
  <c r="AR538" i="1"/>
  <c r="AQ538" i="1"/>
  <c r="AP538" i="1"/>
  <c r="AO538" i="1"/>
  <c r="AN538" i="1"/>
  <c r="AM538" i="1"/>
  <c r="C538" i="1"/>
  <c r="B538" i="1"/>
  <c r="AS537" i="1"/>
  <c r="AR537" i="1"/>
  <c r="AQ537" i="1"/>
  <c r="AP537" i="1"/>
  <c r="AO537" i="1"/>
  <c r="AN537" i="1"/>
  <c r="AM537" i="1"/>
  <c r="C537" i="1"/>
  <c r="B537" i="1"/>
  <c r="AS536" i="1"/>
  <c r="AR536" i="1"/>
  <c r="AQ536" i="1"/>
  <c r="AP536" i="1"/>
  <c r="AO536" i="1"/>
  <c r="AN536" i="1"/>
  <c r="AM536" i="1"/>
  <c r="C536" i="1"/>
  <c r="B536" i="1"/>
  <c r="AS535" i="1"/>
  <c r="AR535" i="1"/>
  <c r="AQ535" i="1"/>
  <c r="AP535" i="1"/>
  <c r="AO535" i="1"/>
  <c r="AN535" i="1"/>
  <c r="AM535" i="1"/>
  <c r="C535" i="1"/>
  <c r="B535" i="1"/>
  <c r="AS534" i="1"/>
  <c r="AR534" i="1"/>
  <c r="AQ534" i="1"/>
  <c r="AP534" i="1"/>
  <c r="AO534" i="1"/>
  <c r="AN534" i="1"/>
  <c r="AM534" i="1"/>
  <c r="C534" i="1"/>
  <c r="B534" i="1"/>
  <c r="AS533" i="1"/>
  <c r="AR533" i="1"/>
  <c r="AQ533" i="1"/>
  <c r="AP533" i="1"/>
  <c r="AO533" i="1"/>
  <c r="AN533" i="1"/>
  <c r="AM533" i="1"/>
  <c r="C533" i="1"/>
  <c r="B533" i="1"/>
  <c r="AS532" i="1"/>
  <c r="AR532" i="1"/>
  <c r="AQ532" i="1"/>
  <c r="AP532" i="1"/>
  <c r="AO532" i="1"/>
  <c r="AN532" i="1"/>
  <c r="AM532" i="1"/>
  <c r="C532" i="1"/>
  <c r="B532" i="1"/>
  <c r="AS531" i="1"/>
  <c r="AR531" i="1"/>
  <c r="AQ531" i="1"/>
  <c r="AP531" i="1"/>
  <c r="AO531" i="1"/>
  <c r="AN531" i="1"/>
  <c r="AM531" i="1"/>
  <c r="C531" i="1"/>
  <c r="B531" i="1"/>
  <c r="AS530" i="1"/>
  <c r="AR530" i="1"/>
  <c r="AQ530" i="1"/>
  <c r="AP530" i="1"/>
  <c r="AO530" i="1"/>
  <c r="AN530" i="1"/>
  <c r="AM530" i="1"/>
  <c r="C530" i="1"/>
  <c r="B530" i="1"/>
  <c r="AS529" i="1"/>
  <c r="AR529" i="1"/>
  <c r="AQ529" i="1"/>
  <c r="AP529" i="1"/>
  <c r="AO529" i="1"/>
  <c r="AN529" i="1"/>
  <c r="AM529" i="1"/>
  <c r="C529" i="1"/>
  <c r="B529" i="1"/>
  <c r="AS528" i="1"/>
  <c r="AR528" i="1"/>
  <c r="AQ528" i="1"/>
  <c r="AP528" i="1"/>
  <c r="AO528" i="1"/>
  <c r="AN528" i="1"/>
  <c r="AM528" i="1"/>
  <c r="C528" i="1"/>
  <c r="B528" i="1"/>
  <c r="AS527" i="1"/>
  <c r="AR527" i="1"/>
  <c r="AQ527" i="1"/>
  <c r="AP527" i="1"/>
  <c r="AO527" i="1"/>
  <c r="AN527" i="1"/>
  <c r="AM527" i="1"/>
  <c r="C527" i="1"/>
  <c r="B527" i="1"/>
  <c r="AS526" i="1"/>
  <c r="AR526" i="1"/>
  <c r="AQ526" i="1"/>
  <c r="AP526" i="1"/>
  <c r="AO526" i="1"/>
  <c r="AN526" i="1"/>
  <c r="AM526" i="1"/>
  <c r="C526" i="1"/>
  <c r="B526" i="1"/>
  <c r="AS525" i="1"/>
  <c r="AR525" i="1"/>
  <c r="AQ525" i="1"/>
  <c r="AP525" i="1"/>
  <c r="AO525" i="1"/>
  <c r="AN525" i="1"/>
  <c r="AM525" i="1"/>
  <c r="C525" i="1"/>
  <c r="B525" i="1"/>
  <c r="AC524" i="1"/>
  <c r="AR524" i="1" s="1"/>
  <c r="C524" i="1"/>
  <c r="B524" i="1"/>
  <c r="AS523" i="1"/>
  <c r="AR523" i="1"/>
  <c r="AQ523" i="1"/>
  <c r="AP523" i="1"/>
  <c r="AO523" i="1"/>
  <c r="AN523" i="1"/>
  <c r="AM523" i="1"/>
  <c r="C523" i="1"/>
  <c r="B523" i="1"/>
  <c r="AS522" i="1"/>
  <c r="AR522" i="1"/>
  <c r="AQ522" i="1"/>
  <c r="AP522" i="1"/>
  <c r="AO522" i="1"/>
  <c r="AN522" i="1"/>
  <c r="AM522" i="1"/>
  <c r="C522" i="1"/>
  <c r="B522" i="1"/>
  <c r="AS521" i="1"/>
  <c r="AR521" i="1"/>
  <c r="AQ521" i="1"/>
  <c r="AP521" i="1"/>
  <c r="AO521" i="1"/>
  <c r="AN521" i="1"/>
  <c r="AM521" i="1"/>
  <c r="C521" i="1"/>
  <c r="B521" i="1"/>
  <c r="AS520" i="1"/>
  <c r="AR520" i="1"/>
  <c r="AQ520" i="1"/>
  <c r="AP520" i="1"/>
  <c r="AO520" i="1"/>
  <c r="AN520" i="1"/>
  <c r="AM520" i="1"/>
  <c r="C520" i="1"/>
  <c r="B520" i="1"/>
  <c r="AS519" i="1"/>
  <c r="AR519" i="1"/>
  <c r="AQ519" i="1"/>
  <c r="AP519" i="1"/>
  <c r="AO519" i="1"/>
  <c r="AN519" i="1"/>
  <c r="AM519" i="1"/>
  <c r="C519" i="1"/>
  <c r="B519" i="1"/>
  <c r="AS518" i="1"/>
  <c r="AR518" i="1"/>
  <c r="AQ518" i="1"/>
  <c r="AP518" i="1"/>
  <c r="AO518" i="1"/>
  <c r="AN518" i="1"/>
  <c r="AM518" i="1"/>
  <c r="C518" i="1"/>
  <c r="B518" i="1"/>
  <c r="AS517" i="1"/>
  <c r="AR517" i="1"/>
  <c r="AQ517" i="1"/>
  <c r="AP517" i="1"/>
  <c r="AO517" i="1"/>
  <c r="AN517" i="1"/>
  <c r="AM517" i="1"/>
  <c r="C517" i="1"/>
  <c r="B517" i="1"/>
  <c r="AS516" i="1"/>
  <c r="AR516" i="1"/>
  <c r="AQ516" i="1"/>
  <c r="AP516" i="1"/>
  <c r="AO516" i="1"/>
  <c r="AN516" i="1"/>
  <c r="AM516" i="1"/>
  <c r="C516" i="1"/>
  <c r="B516" i="1"/>
  <c r="AS515" i="1"/>
  <c r="AR515" i="1"/>
  <c r="AQ515" i="1"/>
  <c r="AP515" i="1"/>
  <c r="AO515" i="1"/>
  <c r="AN515" i="1"/>
  <c r="AM515" i="1"/>
  <c r="C515" i="1"/>
  <c r="B515" i="1"/>
  <c r="AS514" i="1"/>
  <c r="AR514" i="1"/>
  <c r="AQ514" i="1"/>
  <c r="AP514" i="1"/>
  <c r="AO514" i="1"/>
  <c r="AN514" i="1"/>
  <c r="AM514" i="1"/>
  <c r="C514" i="1"/>
  <c r="B514" i="1"/>
  <c r="AS513" i="1"/>
  <c r="AR513" i="1"/>
  <c r="AQ513" i="1"/>
  <c r="AP513" i="1"/>
  <c r="AO513" i="1"/>
  <c r="AN513" i="1"/>
  <c r="AM513" i="1"/>
  <c r="C513" i="1"/>
  <c r="B513" i="1"/>
  <c r="AS512" i="1"/>
  <c r="AR512" i="1"/>
  <c r="AQ512" i="1"/>
  <c r="AP512" i="1"/>
  <c r="AO512" i="1"/>
  <c r="AN512" i="1"/>
  <c r="AM512" i="1"/>
  <c r="C512" i="1"/>
  <c r="B512" i="1"/>
  <c r="AS511" i="1"/>
  <c r="AR511" i="1"/>
  <c r="AQ511" i="1"/>
  <c r="AP511" i="1"/>
  <c r="AO511" i="1"/>
  <c r="AN511" i="1"/>
  <c r="AM511" i="1"/>
  <c r="C511" i="1"/>
  <c r="B511" i="1"/>
  <c r="AS510" i="1"/>
  <c r="AR510" i="1"/>
  <c r="AQ510" i="1"/>
  <c r="AP510" i="1"/>
  <c r="AO510" i="1"/>
  <c r="AN510" i="1"/>
  <c r="AM510" i="1"/>
  <c r="C510" i="1"/>
  <c r="B510" i="1"/>
  <c r="AS509" i="1"/>
  <c r="AR509" i="1"/>
  <c r="AQ509" i="1"/>
  <c r="AP509" i="1"/>
  <c r="AO509" i="1"/>
  <c r="AN509" i="1"/>
  <c r="AM509" i="1"/>
  <c r="C509" i="1"/>
  <c r="B509" i="1"/>
  <c r="AS508" i="1"/>
  <c r="AR508" i="1"/>
  <c r="AQ508" i="1"/>
  <c r="AP508" i="1"/>
  <c r="AO508" i="1"/>
  <c r="AN508" i="1"/>
  <c r="AM508" i="1"/>
  <c r="C508" i="1"/>
  <c r="B508" i="1"/>
  <c r="AS507" i="1"/>
  <c r="AR507" i="1"/>
  <c r="AQ507" i="1"/>
  <c r="AP507" i="1"/>
  <c r="AO507" i="1"/>
  <c r="AN507" i="1"/>
  <c r="AM507" i="1"/>
  <c r="C507" i="1"/>
  <c r="B507" i="1"/>
  <c r="AS506" i="1"/>
  <c r="AR506" i="1"/>
  <c r="AQ506" i="1"/>
  <c r="AP506" i="1"/>
  <c r="AO506" i="1"/>
  <c r="AN506" i="1"/>
  <c r="AM506" i="1"/>
  <c r="C506" i="1"/>
  <c r="B506" i="1"/>
  <c r="AS505" i="1"/>
  <c r="AR505" i="1"/>
  <c r="AQ505" i="1"/>
  <c r="AP505" i="1"/>
  <c r="AO505" i="1"/>
  <c r="AN505" i="1"/>
  <c r="AM505" i="1"/>
  <c r="C505" i="1"/>
  <c r="B505" i="1"/>
  <c r="AS504" i="1"/>
  <c r="AR504" i="1"/>
  <c r="AQ504" i="1"/>
  <c r="AP504" i="1"/>
  <c r="AO504" i="1"/>
  <c r="AN504" i="1"/>
  <c r="AM504" i="1"/>
  <c r="C504" i="1"/>
  <c r="B504" i="1"/>
  <c r="AS503" i="1"/>
  <c r="AR503" i="1"/>
  <c r="AQ503" i="1"/>
  <c r="AP503" i="1"/>
  <c r="AO503" i="1"/>
  <c r="AN503" i="1"/>
  <c r="AM503" i="1"/>
  <c r="C503" i="1"/>
  <c r="B503" i="1"/>
  <c r="AS502" i="1"/>
  <c r="AR502" i="1"/>
  <c r="AQ502" i="1"/>
  <c r="AP502" i="1"/>
  <c r="AO502" i="1"/>
  <c r="AN502" i="1"/>
  <c r="AM502" i="1"/>
  <c r="C502" i="1"/>
  <c r="B502" i="1"/>
  <c r="AS501" i="1"/>
  <c r="AR501" i="1"/>
  <c r="AQ501" i="1"/>
  <c r="AP501" i="1"/>
  <c r="AO501" i="1"/>
  <c r="AN501" i="1"/>
  <c r="AM501" i="1"/>
  <c r="C501" i="1"/>
  <c r="B501" i="1"/>
  <c r="AS500" i="1"/>
  <c r="AR500" i="1"/>
  <c r="AQ500" i="1"/>
  <c r="AP500" i="1"/>
  <c r="AO500" i="1"/>
  <c r="AN500" i="1"/>
  <c r="AM500" i="1"/>
  <c r="C500" i="1"/>
  <c r="B500" i="1"/>
  <c r="AS499" i="1"/>
  <c r="AR499" i="1"/>
  <c r="AQ499" i="1"/>
  <c r="AP499" i="1"/>
  <c r="AO499" i="1"/>
  <c r="AN499" i="1"/>
  <c r="AM499" i="1"/>
  <c r="C499" i="1"/>
  <c r="B499" i="1"/>
  <c r="AS498" i="1"/>
  <c r="AR498" i="1"/>
  <c r="AQ498" i="1"/>
  <c r="AP498" i="1"/>
  <c r="AO498" i="1"/>
  <c r="AN498" i="1"/>
  <c r="AM498" i="1"/>
  <c r="C498" i="1"/>
  <c r="B498" i="1"/>
  <c r="X497" i="1"/>
  <c r="AR497" i="1" s="1"/>
  <c r="C497" i="1"/>
  <c r="B497" i="1"/>
  <c r="AS496" i="1"/>
  <c r="AR496" i="1"/>
  <c r="AQ496" i="1"/>
  <c r="AP496" i="1"/>
  <c r="AO496" i="1"/>
  <c r="AN496" i="1"/>
  <c r="AM496" i="1"/>
  <c r="C496" i="1"/>
  <c r="B496" i="1"/>
  <c r="AS495" i="1"/>
  <c r="AR495" i="1"/>
  <c r="AQ495" i="1"/>
  <c r="AP495" i="1"/>
  <c r="AO495" i="1"/>
  <c r="AN495" i="1"/>
  <c r="AM495" i="1"/>
  <c r="C495" i="1"/>
  <c r="B495" i="1"/>
  <c r="AS494" i="1"/>
  <c r="AR494" i="1"/>
  <c r="AQ494" i="1"/>
  <c r="AP494" i="1"/>
  <c r="AO494" i="1"/>
  <c r="AN494" i="1"/>
  <c r="AM494" i="1"/>
  <c r="C494" i="1"/>
  <c r="B494" i="1"/>
  <c r="AS493" i="1"/>
  <c r="AR493" i="1"/>
  <c r="AQ493" i="1"/>
  <c r="AP493" i="1"/>
  <c r="AO493" i="1"/>
  <c r="AN493" i="1"/>
  <c r="AM493" i="1"/>
  <c r="C493" i="1"/>
  <c r="B493" i="1"/>
  <c r="AS492" i="1"/>
  <c r="AR492" i="1"/>
  <c r="AQ492" i="1"/>
  <c r="AP492" i="1"/>
  <c r="AO492" i="1"/>
  <c r="AN492" i="1"/>
  <c r="AM492" i="1"/>
  <c r="C492" i="1"/>
  <c r="B492" i="1"/>
  <c r="AS491" i="1"/>
  <c r="AR491" i="1"/>
  <c r="AQ491" i="1"/>
  <c r="AP491" i="1"/>
  <c r="AO491" i="1"/>
  <c r="AN491" i="1"/>
  <c r="AM491" i="1"/>
  <c r="C491" i="1"/>
  <c r="B491" i="1"/>
  <c r="AD490" i="1"/>
  <c r="AR490" i="1" s="1"/>
  <c r="C490" i="1"/>
  <c r="B490" i="1"/>
  <c r="AS489" i="1"/>
  <c r="AR489" i="1"/>
  <c r="AQ489" i="1"/>
  <c r="AP489" i="1"/>
  <c r="AO489" i="1"/>
  <c r="AN489" i="1"/>
  <c r="AM489" i="1"/>
  <c r="C489" i="1"/>
  <c r="B489" i="1"/>
  <c r="AS488" i="1"/>
  <c r="AR488" i="1"/>
  <c r="AQ488" i="1"/>
  <c r="AP488" i="1"/>
  <c r="AO488" i="1"/>
  <c r="AN488" i="1"/>
  <c r="AM488" i="1"/>
  <c r="C488" i="1"/>
  <c r="B488" i="1"/>
  <c r="AS487" i="1"/>
  <c r="AR487" i="1"/>
  <c r="AQ487" i="1"/>
  <c r="AP487" i="1"/>
  <c r="AO487" i="1"/>
  <c r="AN487" i="1"/>
  <c r="AM487" i="1"/>
  <c r="C487" i="1"/>
  <c r="B487" i="1"/>
  <c r="AS486" i="1"/>
  <c r="AR486" i="1"/>
  <c r="AQ486" i="1"/>
  <c r="AP486" i="1"/>
  <c r="AO486" i="1"/>
  <c r="AN486" i="1"/>
  <c r="AM486" i="1"/>
  <c r="C486" i="1"/>
  <c r="B486" i="1"/>
  <c r="AS485" i="1"/>
  <c r="AR485" i="1"/>
  <c r="AQ485" i="1"/>
  <c r="AP485" i="1"/>
  <c r="AO485" i="1"/>
  <c r="AN485" i="1"/>
  <c r="AM485" i="1"/>
  <c r="C485" i="1"/>
  <c r="B485" i="1"/>
  <c r="AS484" i="1"/>
  <c r="AR484" i="1"/>
  <c r="AQ484" i="1"/>
  <c r="AP484" i="1"/>
  <c r="AO484" i="1"/>
  <c r="AN484" i="1"/>
  <c r="AM484" i="1"/>
  <c r="C484" i="1"/>
  <c r="B484" i="1"/>
  <c r="AS483" i="1"/>
  <c r="AR483" i="1"/>
  <c r="AQ483" i="1"/>
  <c r="AP483" i="1"/>
  <c r="AO483" i="1"/>
  <c r="AN483" i="1"/>
  <c r="AM483" i="1"/>
  <c r="C483" i="1"/>
  <c r="B483" i="1"/>
  <c r="AS482" i="1"/>
  <c r="AR482" i="1"/>
  <c r="AQ482" i="1"/>
  <c r="AP482" i="1"/>
  <c r="AO482" i="1"/>
  <c r="AN482" i="1"/>
  <c r="AM482" i="1"/>
  <c r="C482" i="1"/>
  <c r="B482" i="1"/>
  <c r="AS481" i="1"/>
  <c r="AR481" i="1"/>
  <c r="AQ481" i="1"/>
  <c r="AP481" i="1"/>
  <c r="AO481" i="1"/>
  <c r="AN481" i="1"/>
  <c r="AM481" i="1"/>
  <c r="C481" i="1"/>
  <c r="B481" i="1"/>
  <c r="AS480" i="1"/>
  <c r="AR480" i="1"/>
  <c r="AQ480" i="1"/>
  <c r="AP480" i="1"/>
  <c r="AO480" i="1"/>
  <c r="AN480" i="1"/>
  <c r="AM480" i="1"/>
  <c r="C480" i="1"/>
  <c r="B480" i="1"/>
  <c r="AS479" i="1"/>
  <c r="AR479" i="1"/>
  <c r="AQ479" i="1"/>
  <c r="AP479" i="1"/>
  <c r="AO479" i="1"/>
  <c r="AN479" i="1"/>
  <c r="AM479" i="1"/>
  <c r="C479" i="1"/>
  <c r="B479" i="1"/>
  <c r="AS478" i="1"/>
  <c r="AR478" i="1"/>
  <c r="AQ478" i="1"/>
  <c r="AP478" i="1"/>
  <c r="AO478" i="1"/>
  <c r="AN478" i="1"/>
  <c r="AM478" i="1"/>
  <c r="C478" i="1"/>
  <c r="B478" i="1"/>
  <c r="AS477" i="1"/>
  <c r="AR477" i="1"/>
  <c r="AQ477" i="1"/>
  <c r="AP477" i="1"/>
  <c r="AO477" i="1"/>
  <c r="AN477" i="1"/>
  <c r="AM477" i="1"/>
  <c r="C477" i="1"/>
  <c r="B477" i="1"/>
  <c r="AS476" i="1"/>
  <c r="AR476" i="1"/>
  <c r="AQ476" i="1"/>
  <c r="AP476" i="1"/>
  <c r="AO476" i="1"/>
  <c r="AN476" i="1"/>
  <c r="AM476" i="1"/>
  <c r="C476" i="1"/>
  <c r="B476" i="1"/>
  <c r="AS475" i="1"/>
  <c r="AR475" i="1"/>
  <c r="AQ475" i="1"/>
  <c r="AP475" i="1"/>
  <c r="AO475" i="1"/>
  <c r="AN475" i="1"/>
  <c r="AM475" i="1"/>
  <c r="C475" i="1"/>
  <c r="B475" i="1"/>
  <c r="AS474" i="1"/>
  <c r="AR474" i="1"/>
  <c r="AQ474" i="1"/>
  <c r="AP474" i="1"/>
  <c r="AO474" i="1"/>
  <c r="AN474" i="1"/>
  <c r="AM474" i="1"/>
  <c r="C474" i="1"/>
  <c r="B474" i="1"/>
  <c r="AE473" i="1"/>
  <c r="AQ473" i="1" s="1"/>
  <c r="C473" i="1"/>
  <c r="B473" i="1"/>
  <c r="X472" i="1"/>
  <c r="AR472" i="1" s="1"/>
  <c r="C472" i="1"/>
  <c r="B472" i="1"/>
  <c r="AS471" i="1"/>
  <c r="AR471" i="1"/>
  <c r="AQ471" i="1"/>
  <c r="AP471" i="1"/>
  <c r="AO471" i="1"/>
  <c r="AN471" i="1"/>
  <c r="AM471" i="1"/>
  <c r="C471" i="1"/>
  <c r="B471" i="1"/>
  <c r="AS470" i="1"/>
  <c r="AR470" i="1"/>
  <c r="AQ470" i="1"/>
  <c r="AP470" i="1"/>
  <c r="AO470" i="1"/>
  <c r="AN470" i="1"/>
  <c r="AM470" i="1"/>
  <c r="C470" i="1"/>
  <c r="B470" i="1"/>
  <c r="AS469" i="1"/>
  <c r="AR469" i="1"/>
  <c r="AQ469" i="1"/>
  <c r="AP469" i="1"/>
  <c r="AO469" i="1"/>
  <c r="AN469" i="1"/>
  <c r="AM469" i="1"/>
  <c r="C469" i="1"/>
  <c r="B469" i="1"/>
  <c r="AS468" i="1"/>
  <c r="AR468" i="1"/>
  <c r="AQ468" i="1"/>
  <c r="AP468" i="1"/>
  <c r="AO468" i="1"/>
  <c r="AN468" i="1"/>
  <c r="AM468" i="1"/>
  <c r="C468" i="1"/>
  <c r="B468" i="1"/>
  <c r="AS467" i="1"/>
  <c r="AR467" i="1"/>
  <c r="AQ467" i="1"/>
  <c r="AP467" i="1"/>
  <c r="AO467" i="1"/>
  <c r="AN467" i="1"/>
  <c r="AM467" i="1"/>
  <c r="C467" i="1"/>
  <c r="B467" i="1"/>
  <c r="AS466" i="1"/>
  <c r="AR466" i="1"/>
  <c r="AQ466" i="1"/>
  <c r="AP466" i="1"/>
  <c r="AO466" i="1"/>
  <c r="AN466" i="1"/>
  <c r="AM466" i="1"/>
  <c r="C466" i="1"/>
  <c r="B466" i="1"/>
  <c r="AS465" i="1"/>
  <c r="AR465" i="1"/>
  <c r="AQ465" i="1"/>
  <c r="AP465" i="1"/>
  <c r="AO465" i="1"/>
  <c r="AN465" i="1"/>
  <c r="AM465" i="1"/>
  <c r="C465" i="1"/>
  <c r="B465" i="1"/>
  <c r="AS464" i="1"/>
  <c r="AR464" i="1"/>
  <c r="AQ464" i="1"/>
  <c r="AP464" i="1"/>
  <c r="AO464" i="1"/>
  <c r="AN464" i="1"/>
  <c r="AM464" i="1"/>
  <c r="C464" i="1"/>
  <c r="B464" i="1"/>
  <c r="AS463" i="1"/>
  <c r="AR463" i="1"/>
  <c r="AQ463" i="1"/>
  <c r="AP463" i="1"/>
  <c r="AO463" i="1"/>
  <c r="AN463" i="1"/>
  <c r="AM463" i="1"/>
  <c r="C463" i="1"/>
  <c r="B463" i="1"/>
  <c r="AS462" i="1"/>
  <c r="AR462" i="1"/>
  <c r="AQ462" i="1"/>
  <c r="AP462" i="1"/>
  <c r="AO462" i="1"/>
  <c r="AN462" i="1"/>
  <c r="AM462" i="1"/>
  <c r="C462" i="1"/>
  <c r="B462" i="1"/>
  <c r="AS461" i="1"/>
  <c r="AR461" i="1"/>
  <c r="AQ461" i="1"/>
  <c r="AP461" i="1"/>
  <c r="AO461" i="1"/>
  <c r="AN461" i="1"/>
  <c r="AM461" i="1"/>
  <c r="C461" i="1"/>
  <c r="B461" i="1"/>
  <c r="AS460" i="1"/>
  <c r="AR460" i="1"/>
  <c r="AQ460" i="1"/>
  <c r="AP460" i="1"/>
  <c r="AO460" i="1"/>
  <c r="AN460" i="1"/>
  <c r="AM460" i="1"/>
  <c r="C460" i="1"/>
  <c r="B460" i="1"/>
  <c r="AS459" i="1"/>
  <c r="AR459" i="1"/>
  <c r="AQ459" i="1"/>
  <c r="AP459" i="1"/>
  <c r="AO459" i="1"/>
  <c r="AN459" i="1"/>
  <c r="AM459" i="1"/>
  <c r="C459" i="1"/>
  <c r="B459" i="1"/>
  <c r="X458" i="1"/>
  <c r="AQ458" i="1" s="1"/>
  <c r="C458" i="1"/>
  <c r="B458" i="1"/>
  <c r="AS457" i="1"/>
  <c r="AR457" i="1"/>
  <c r="AQ457" i="1"/>
  <c r="AP457" i="1"/>
  <c r="AO457" i="1"/>
  <c r="AN457" i="1"/>
  <c r="AM457" i="1"/>
  <c r="C457" i="1"/>
  <c r="B457" i="1"/>
  <c r="AS456" i="1"/>
  <c r="AR456" i="1"/>
  <c r="AQ456" i="1"/>
  <c r="AP456" i="1"/>
  <c r="AO456" i="1"/>
  <c r="AN456" i="1"/>
  <c r="AM456" i="1"/>
  <c r="C456" i="1"/>
  <c r="B456" i="1"/>
  <c r="AS455" i="1"/>
  <c r="AR455" i="1"/>
  <c r="AQ455" i="1"/>
  <c r="AP455" i="1"/>
  <c r="AO455" i="1"/>
  <c r="AN455" i="1"/>
  <c r="AM455" i="1"/>
  <c r="C455" i="1"/>
  <c r="B455" i="1"/>
  <c r="AS454" i="1"/>
  <c r="AR454" i="1"/>
  <c r="AQ454" i="1"/>
  <c r="AP454" i="1"/>
  <c r="AO454" i="1"/>
  <c r="AN454" i="1"/>
  <c r="AM454" i="1"/>
  <c r="C454" i="1"/>
  <c r="B454" i="1"/>
  <c r="AS453" i="1"/>
  <c r="AR453" i="1"/>
  <c r="AQ453" i="1"/>
  <c r="AP453" i="1"/>
  <c r="AO453" i="1"/>
  <c r="AN453" i="1"/>
  <c r="AM453" i="1"/>
  <c r="C453" i="1"/>
  <c r="B453" i="1"/>
  <c r="AP452" i="1"/>
  <c r="AE452" i="1"/>
  <c r="AR452" i="1" s="1"/>
  <c r="C452" i="1"/>
  <c r="B452" i="1"/>
  <c r="AS451" i="1"/>
  <c r="AR451" i="1"/>
  <c r="AQ451" i="1"/>
  <c r="AP451" i="1"/>
  <c r="AO451" i="1"/>
  <c r="AN451" i="1"/>
  <c r="AM451" i="1"/>
  <c r="C451" i="1"/>
  <c r="B451" i="1"/>
  <c r="AS450" i="1"/>
  <c r="AR450" i="1"/>
  <c r="AQ450" i="1"/>
  <c r="AP450" i="1"/>
  <c r="AO450" i="1"/>
  <c r="AN450" i="1"/>
  <c r="AM450" i="1"/>
  <c r="C450" i="1"/>
  <c r="B450" i="1"/>
  <c r="AS449" i="1"/>
  <c r="AR449" i="1"/>
  <c r="AQ449" i="1"/>
  <c r="AP449" i="1"/>
  <c r="AO449" i="1"/>
  <c r="AN449" i="1"/>
  <c r="AM449" i="1"/>
  <c r="C449" i="1"/>
  <c r="B449" i="1"/>
  <c r="AS448" i="1"/>
  <c r="AR448" i="1"/>
  <c r="AQ448" i="1"/>
  <c r="AP448" i="1"/>
  <c r="AO448" i="1"/>
  <c r="AN448" i="1"/>
  <c r="AM448" i="1"/>
  <c r="C448" i="1"/>
  <c r="B448" i="1"/>
  <c r="AS447" i="1"/>
  <c r="AR447" i="1"/>
  <c r="AQ447" i="1"/>
  <c r="AP447" i="1"/>
  <c r="AO447" i="1"/>
  <c r="AN447" i="1"/>
  <c r="AM447" i="1"/>
  <c r="C447" i="1"/>
  <c r="B447" i="1"/>
  <c r="AS446" i="1"/>
  <c r="AR446" i="1"/>
  <c r="AQ446" i="1"/>
  <c r="AP446" i="1"/>
  <c r="AO446" i="1"/>
  <c r="AN446" i="1"/>
  <c r="AM446" i="1"/>
  <c r="C446" i="1"/>
  <c r="B446" i="1"/>
  <c r="X445" i="1"/>
  <c r="AN445" i="1" s="1"/>
  <c r="C445" i="1"/>
  <c r="B445" i="1"/>
  <c r="AS444" i="1"/>
  <c r="AR444" i="1"/>
  <c r="AQ444" i="1"/>
  <c r="AP444" i="1"/>
  <c r="AO444" i="1"/>
  <c r="AN444" i="1"/>
  <c r="AM444" i="1"/>
  <c r="C444" i="1"/>
  <c r="B444" i="1"/>
  <c r="AS443" i="1"/>
  <c r="AR443" i="1"/>
  <c r="AQ443" i="1"/>
  <c r="AP443" i="1"/>
  <c r="AO443" i="1"/>
  <c r="AN443" i="1"/>
  <c r="AM443" i="1"/>
  <c r="C443" i="1"/>
  <c r="B443" i="1"/>
  <c r="AS442" i="1"/>
  <c r="AR442" i="1"/>
  <c r="AQ442" i="1"/>
  <c r="AP442" i="1"/>
  <c r="AO442" i="1"/>
  <c r="AN442" i="1"/>
  <c r="AM442" i="1"/>
  <c r="C442" i="1"/>
  <c r="B442" i="1"/>
  <c r="AS441" i="1"/>
  <c r="AR441" i="1"/>
  <c r="AQ441" i="1"/>
  <c r="AP441" i="1"/>
  <c r="AO441" i="1"/>
  <c r="AN441" i="1"/>
  <c r="AM441" i="1"/>
  <c r="C441" i="1"/>
  <c r="B441" i="1"/>
  <c r="AS440" i="1"/>
  <c r="AR440" i="1"/>
  <c r="AQ440" i="1"/>
  <c r="AP440" i="1"/>
  <c r="AO440" i="1"/>
  <c r="AN440" i="1"/>
  <c r="AM440" i="1"/>
  <c r="C440" i="1"/>
  <c r="B440" i="1"/>
  <c r="AS439" i="1"/>
  <c r="AR439" i="1"/>
  <c r="AQ439" i="1"/>
  <c r="AP439" i="1"/>
  <c r="AO439" i="1"/>
  <c r="AN439" i="1"/>
  <c r="AM439" i="1"/>
  <c r="C439" i="1"/>
  <c r="B439" i="1"/>
  <c r="AS438" i="1"/>
  <c r="AR438" i="1"/>
  <c r="AQ438" i="1"/>
  <c r="AP438" i="1"/>
  <c r="AO438" i="1"/>
  <c r="AN438" i="1"/>
  <c r="AM438" i="1"/>
  <c r="C438" i="1"/>
  <c r="B438" i="1"/>
  <c r="AS437" i="1"/>
  <c r="Y437" i="1"/>
  <c r="AQ437" i="1" s="1"/>
  <c r="C437" i="1"/>
  <c r="B437" i="1"/>
  <c r="AS436" i="1"/>
  <c r="AR436" i="1"/>
  <c r="AQ436" i="1"/>
  <c r="AP436" i="1"/>
  <c r="AO436" i="1"/>
  <c r="AN436" i="1"/>
  <c r="AM436" i="1"/>
  <c r="C436" i="1"/>
  <c r="B436" i="1"/>
  <c r="AS435" i="1"/>
  <c r="AR435" i="1"/>
  <c r="AQ435" i="1"/>
  <c r="AP435" i="1"/>
  <c r="AO435" i="1"/>
  <c r="AN435" i="1"/>
  <c r="AM435" i="1"/>
  <c r="C435" i="1"/>
  <c r="B435" i="1"/>
  <c r="AS434" i="1"/>
  <c r="AR434" i="1"/>
  <c r="AQ434" i="1"/>
  <c r="AP434" i="1"/>
  <c r="AO434" i="1"/>
  <c r="AN434" i="1"/>
  <c r="AM434" i="1"/>
  <c r="C434" i="1"/>
  <c r="B434" i="1"/>
  <c r="AS433" i="1"/>
  <c r="AR433" i="1"/>
  <c r="AQ433" i="1"/>
  <c r="AP433" i="1"/>
  <c r="AO433" i="1"/>
  <c r="AN433" i="1"/>
  <c r="AM433" i="1"/>
  <c r="C433" i="1"/>
  <c r="B433" i="1"/>
  <c r="AS432" i="1"/>
  <c r="AR432" i="1"/>
  <c r="AQ432" i="1"/>
  <c r="AP432" i="1"/>
  <c r="AO432" i="1"/>
  <c r="AN432" i="1"/>
  <c r="AM432" i="1"/>
  <c r="C432" i="1"/>
  <c r="B432" i="1"/>
  <c r="AS431" i="1"/>
  <c r="AR431" i="1"/>
  <c r="AQ431" i="1"/>
  <c r="AP431" i="1"/>
  <c r="AO431" i="1"/>
  <c r="AN431" i="1"/>
  <c r="AM431" i="1"/>
  <c r="C431" i="1"/>
  <c r="B431" i="1"/>
  <c r="AS430" i="1"/>
  <c r="AR430" i="1"/>
  <c r="AQ430" i="1"/>
  <c r="AP430" i="1"/>
  <c r="AO430" i="1"/>
  <c r="AN430" i="1"/>
  <c r="AM430" i="1"/>
  <c r="C430" i="1"/>
  <c r="B430" i="1"/>
  <c r="AS429" i="1"/>
  <c r="AR429" i="1"/>
  <c r="AQ429" i="1"/>
  <c r="AP429" i="1"/>
  <c r="AO429" i="1"/>
  <c r="AN429" i="1"/>
  <c r="AM429" i="1"/>
  <c r="C429" i="1"/>
  <c r="B429" i="1"/>
  <c r="AS428" i="1"/>
  <c r="AR428" i="1"/>
  <c r="AQ428" i="1"/>
  <c r="AP428" i="1"/>
  <c r="AO428" i="1"/>
  <c r="AN428" i="1"/>
  <c r="AM428" i="1"/>
  <c r="C428" i="1"/>
  <c r="B428" i="1"/>
  <c r="AS427" i="1"/>
  <c r="AR427" i="1"/>
  <c r="AQ427" i="1"/>
  <c r="AP427" i="1"/>
  <c r="AO427" i="1"/>
  <c r="AN427" i="1"/>
  <c r="AM427" i="1"/>
  <c r="C427" i="1"/>
  <c r="B427" i="1"/>
  <c r="AS426" i="1"/>
  <c r="AR426" i="1"/>
  <c r="AQ426" i="1"/>
  <c r="AP426" i="1"/>
  <c r="AO426" i="1"/>
  <c r="AN426" i="1"/>
  <c r="AM426" i="1"/>
  <c r="C426" i="1"/>
  <c r="B426" i="1"/>
  <c r="AS425" i="1"/>
  <c r="AR425" i="1"/>
  <c r="AQ425" i="1"/>
  <c r="AP425" i="1"/>
  <c r="AO425" i="1"/>
  <c r="AN425" i="1"/>
  <c r="AM425" i="1"/>
  <c r="C425" i="1"/>
  <c r="B425" i="1"/>
  <c r="AS424" i="1"/>
  <c r="AR424" i="1"/>
  <c r="AQ424" i="1"/>
  <c r="AP424" i="1"/>
  <c r="AO424" i="1"/>
  <c r="AN424" i="1"/>
  <c r="AM424" i="1"/>
  <c r="C424" i="1"/>
  <c r="B424" i="1"/>
  <c r="AS423" i="1"/>
  <c r="AR423" i="1"/>
  <c r="AQ423" i="1"/>
  <c r="AP423" i="1"/>
  <c r="AO423" i="1"/>
  <c r="AN423" i="1"/>
  <c r="AM423" i="1"/>
  <c r="C423" i="1"/>
  <c r="B423" i="1"/>
  <c r="AS422" i="1"/>
  <c r="AR422" i="1"/>
  <c r="AQ422" i="1"/>
  <c r="AP422" i="1"/>
  <c r="AO422" i="1"/>
  <c r="AN422" i="1"/>
  <c r="AM422" i="1"/>
  <c r="C422" i="1"/>
  <c r="B422" i="1"/>
  <c r="AS421" i="1"/>
  <c r="AR421" i="1"/>
  <c r="AQ421" i="1"/>
  <c r="AP421" i="1"/>
  <c r="AO421" i="1"/>
  <c r="AN421" i="1"/>
  <c r="AM421" i="1"/>
  <c r="C421" i="1"/>
  <c r="B421" i="1"/>
  <c r="AS420" i="1"/>
  <c r="AR420" i="1"/>
  <c r="AQ420" i="1"/>
  <c r="AP420" i="1"/>
  <c r="AO420" i="1"/>
  <c r="AN420" i="1"/>
  <c r="AM420" i="1"/>
  <c r="C420" i="1"/>
  <c r="B420" i="1"/>
  <c r="AS419" i="1"/>
  <c r="AR419" i="1"/>
  <c r="AQ419" i="1"/>
  <c r="AP419" i="1"/>
  <c r="AO419" i="1"/>
  <c r="AN419" i="1"/>
  <c r="AM419" i="1"/>
  <c r="C419" i="1"/>
  <c r="B419" i="1"/>
  <c r="AS418" i="1"/>
  <c r="AR418" i="1"/>
  <c r="AQ418" i="1"/>
  <c r="AP418" i="1"/>
  <c r="AO418" i="1"/>
  <c r="AN418" i="1"/>
  <c r="AM418" i="1"/>
  <c r="C418" i="1"/>
  <c r="B418" i="1"/>
  <c r="AS417" i="1"/>
  <c r="AR417" i="1"/>
  <c r="AQ417" i="1"/>
  <c r="AP417" i="1"/>
  <c r="AO417" i="1"/>
  <c r="AN417" i="1"/>
  <c r="AM417" i="1"/>
  <c r="C417" i="1"/>
  <c r="B417" i="1"/>
  <c r="AS416" i="1"/>
  <c r="AR416" i="1"/>
  <c r="AQ416" i="1"/>
  <c r="AP416" i="1"/>
  <c r="AO416" i="1"/>
  <c r="AN416" i="1"/>
  <c r="AM416" i="1"/>
  <c r="C416" i="1"/>
  <c r="B416" i="1"/>
  <c r="AS415" i="1"/>
  <c r="AR415" i="1"/>
  <c r="AQ415" i="1"/>
  <c r="AP415" i="1"/>
  <c r="AO415" i="1"/>
  <c r="AN415" i="1"/>
  <c r="AM415" i="1"/>
  <c r="C415" i="1"/>
  <c r="B415" i="1"/>
  <c r="AS414" i="1"/>
  <c r="AR414" i="1"/>
  <c r="AQ414" i="1"/>
  <c r="AP414" i="1"/>
  <c r="AO414" i="1"/>
  <c r="AN414" i="1"/>
  <c r="AM414" i="1"/>
  <c r="C414" i="1"/>
  <c r="B414" i="1"/>
  <c r="AS413" i="1"/>
  <c r="AR413" i="1"/>
  <c r="AQ413" i="1"/>
  <c r="AP413" i="1"/>
  <c r="AO413" i="1"/>
  <c r="AN413" i="1"/>
  <c r="AM413" i="1"/>
  <c r="C413" i="1"/>
  <c r="B413" i="1"/>
  <c r="AS412" i="1"/>
  <c r="AR412" i="1"/>
  <c r="AQ412" i="1"/>
  <c r="AP412" i="1"/>
  <c r="AO412" i="1"/>
  <c r="AN412" i="1"/>
  <c r="AM412" i="1"/>
  <c r="C412" i="1"/>
  <c r="B412" i="1"/>
  <c r="AS411" i="1"/>
  <c r="AR411" i="1"/>
  <c r="AQ411" i="1"/>
  <c r="AP411" i="1"/>
  <c r="AO411" i="1"/>
  <c r="AN411" i="1"/>
  <c r="AM411" i="1"/>
  <c r="C411" i="1"/>
  <c r="B411" i="1"/>
  <c r="AS410" i="1"/>
  <c r="AR410" i="1"/>
  <c r="AQ410" i="1"/>
  <c r="AP410" i="1"/>
  <c r="AO410" i="1"/>
  <c r="AN410" i="1"/>
  <c r="AM410" i="1"/>
  <c r="C410" i="1"/>
  <c r="B410" i="1"/>
  <c r="AS409" i="1"/>
  <c r="AR409" i="1"/>
  <c r="AQ409" i="1"/>
  <c r="AP409" i="1"/>
  <c r="AO409" i="1"/>
  <c r="AN409" i="1"/>
  <c r="AM409" i="1"/>
  <c r="C409" i="1"/>
  <c r="B409" i="1"/>
  <c r="AS408" i="1"/>
  <c r="AR408" i="1"/>
  <c r="AQ408" i="1"/>
  <c r="AP408" i="1"/>
  <c r="AO408" i="1"/>
  <c r="AN408" i="1"/>
  <c r="AM408" i="1"/>
  <c r="C408" i="1"/>
  <c r="B408" i="1"/>
  <c r="AS407" i="1"/>
  <c r="AR407" i="1"/>
  <c r="AQ407" i="1"/>
  <c r="AP407" i="1"/>
  <c r="AO407" i="1"/>
  <c r="AN407" i="1"/>
  <c r="AM407" i="1"/>
  <c r="C407" i="1"/>
  <c r="B407" i="1"/>
  <c r="AS406" i="1"/>
  <c r="AR406" i="1"/>
  <c r="AQ406" i="1"/>
  <c r="AP406" i="1"/>
  <c r="AO406" i="1"/>
  <c r="AN406" i="1"/>
  <c r="AM406" i="1"/>
  <c r="C406" i="1"/>
  <c r="B406" i="1"/>
  <c r="AS405" i="1"/>
  <c r="AR405" i="1"/>
  <c r="AQ405" i="1"/>
  <c r="AP405" i="1"/>
  <c r="AO405" i="1"/>
  <c r="AN405" i="1"/>
  <c r="AM405" i="1"/>
  <c r="C405" i="1"/>
  <c r="B405" i="1"/>
  <c r="AS404" i="1"/>
  <c r="AR404" i="1"/>
  <c r="AQ404" i="1"/>
  <c r="AP404" i="1"/>
  <c r="AO404" i="1"/>
  <c r="AN404" i="1"/>
  <c r="AM404" i="1"/>
  <c r="C404" i="1"/>
  <c r="B404" i="1"/>
  <c r="AS403" i="1"/>
  <c r="AR403" i="1"/>
  <c r="AQ403" i="1"/>
  <c r="AP403" i="1"/>
  <c r="AO403" i="1"/>
  <c r="AN403" i="1"/>
  <c r="AM403" i="1"/>
  <c r="C403" i="1"/>
  <c r="B403" i="1"/>
  <c r="AS402" i="1"/>
  <c r="AR402" i="1"/>
  <c r="AQ402" i="1"/>
  <c r="AP402" i="1"/>
  <c r="AO402" i="1"/>
  <c r="AN402" i="1"/>
  <c r="AM402" i="1"/>
  <c r="C402" i="1"/>
  <c r="B402" i="1"/>
  <c r="AS401" i="1"/>
  <c r="AR401" i="1"/>
  <c r="AQ401" i="1"/>
  <c r="AP401" i="1"/>
  <c r="AO401" i="1"/>
  <c r="AN401" i="1"/>
  <c r="AM401" i="1"/>
  <c r="C401" i="1"/>
  <c r="B401" i="1"/>
  <c r="AS400" i="1"/>
  <c r="AR400" i="1"/>
  <c r="AQ400" i="1"/>
  <c r="AP400" i="1"/>
  <c r="AO400" i="1"/>
  <c r="AN400" i="1"/>
  <c r="AM400" i="1"/>
  <c r="C400" i="1"/>
  <c r="B400" i="1"/>
  <c r="AS399" i="1"/>
  <c r="AR399" i="1"/>
  <c r="AQ399" i="1"/>
  <c r="AP399" i="1"/>
  <c r="AO399" i="1"/>
  <c r="AN399" i="1"/>
  <c r="AM399" i="1"/>
  <c r="C399" i="1"/>
  <c r="B399" i="1"/>
  <c r="AC398" i="1"/>
  <c r="AQ398" i="1" s="1"/>
  <c r="C398" i="1"/>
  <c r="B398" i="1"/>
  <c r="AS397" i="1"/>
  <c r="AR397" i="1"/>
  <c r="AQ397" i="1"/>
  <c r="AP397" i="1"/>
  <c r="AO397" i="1"/>
  <c r="AN397" i="1"/>
  <c r="AM397" i="1"/>
  <c r="C397" i="1"/>
  <c r="B397" i="1"/>
  <c r="AS396" i="1"/>
  <c r="AR396" i="1"/>
  <c r="AQ396" i="1"/>
  <c r="AP396" i="1"/>
  <c r="AO396" i="1"/>
  <c r="AN396" i="1"/>
  <c r="AM396" i="1"/>
  <c r="C396" i="1"/>
  <c r="B396" i="1"/>
  <c r="X395" i="1"/>
  <c r="AM395" i="1" s="1"/>
  <c r="C395" i="1"/>
  <c r="B395" i="1"/>
  <c r="AS394" i="1"/>
  <c r="AR394" i="1"/>
  <c r="AQ394" i="1"/>
  <c r="AP394" i="1"/>
  <c r="AO394" i="1"/>
  <c r="AN394" i="1"/>
  <c r="AM394" i="1"/>
  <c r="C394" i="1"/>
  <c r="B394" i="1"/>
  <c r="AS393" i="1"/>
  <c r="AR393" i="1"/>
  <c r="AQ393" i="1"/>
  <c r="AP393" i="1"/>
  <c r="AO393" i="1"/>
  <c r="AN393" i="1"/>
  <c r="AM393" i="1"/>
  <c r="C393" i="1"/>
  <c r="B393" i="1"/>
  <c r="AS392" i="1"/>
  <c r="AR392" i="1"/>
  <c r="AQ392" i="1"/>
  <c r="AP392" i="1"/>
  <c r="AO392" i="1"/>
  <c r="AN392" i="1"/>
  <c r="AM392" i="1"/>
  <c r="C392" i="1"/>
  <c r="B392" i="1"/>
  <c r="AS391" i="1"/>
  <c r="AR391" i="1"/>
  <c r="AQ391" i="1"/>
  <c r="AP391" i="1"/>
  <c r="AO391" i="1"/>
  <c r="AN391" i="1"/>
  <c r="AM391" i="1"/>
  <c r="C391" i="1"/>
  <c r="B391" i="1"/>
  <c r="AS390" i="1"/>
  <c r="AR390" i="1"/>
  <c r="AQ390" i="1"/>
  <c r="AP390" i="1"/>
  <c r="AO390" i="1"/>
  <c r="AN390" i="1"/>
  <c r="AM390" i="1"/>
  <c r="C390" i="1"/>
  <c r="B390" i="1"/>
  <c r="AS389" i="1"/>
  <c r="AR389" i="1"/>
  <c r="AQ389" i="1"/>
  <c r="AP389" i="1"/>
  <c r="AO389" i="1"/>
  <c r="AN389" i="1"/>
  <c r="AM389" i="1"/>
  <c r="C389" i="1"/>
  <c r="B389" i="1"/>
  <c r="AS388" i="1"/>
  <c r="AR388" i="1"/>
  <c r="AQ388" i="1"/>
  <c r="AP388" i="1"/>
  <c r="AO388" i="1"/>
  <c r="AN388" i="1"/>
  <c r="AM388" i="1"/>
  <c r="C388" i="1"/>
  <c r="B388" i="1"/>
  <c r="AS387" i="1"/>
  <c r="AR387" i="1"/>
  <c r="AQ387" i="1"/>
  <c r="AP387" i="1"/>
  <c r="AO387" i="1"/>
  <c r="AN387" i="1"/>
  <c r="AM387" i="1"/>
  <c r="C387" i="1"/>
  <c r="B387" i="1"/>
  <c r="AS386" i="1"/>
  <c r="AR386" i="1"/>
  <c r="AQ386" i="1"/>
  <c r="AP386" i="1"/>
  <c r="AO386" i="1"/>
  <c r="AN386" i="1"/>
  <c r="AM386" i="1"/>
  <c r="C386" i="1"/>
  <c r="B386" i="1"/>
  <c r="AS385" i="1"/>
  <c r="AR385" i="1"/>
  <c r="AQ385" i="1"/>
  <c r="AP385" i="1"/>
  <c r="AO385" i="1"/>
  <c r="AN385" i="1"/>
  <c r="AM385" i="1"/>
  <c r="C385" i="1"/>
  <c r="B385" i="1"/>
  <c r="AS384" i="1"/>
  <c r="AR384" i="1"/>
  <c r="AQ384" i="1"/>
  <c r="AP384" i="1"/>
  <c r="AO384" i="1"/>
  <c r="AN384" i="1"/>
  <c r="AM384" i="1"/>
  <c r="C384" i="1"/>
  <c r="B384" i="1"/>
  <c r="AS383" i="1"/>
  <c r="AR383" i="1"/>
  <c r="AQ383" i="1"/>
  <c r="AP383" i="1"/>
  <c r="AO383" i="1"/>
  <c r="AN383" i="1"/>
  <c r="AM383" i="1"/>
  <c r="C383" i="1"/>
  <c r="B383" i="1"/>
  <c r="AS382" i="1"/>
  <c r="AR382" i="1"/>
  <c r="AQ382" i="1"/>
  <c r="AP382" i="1"/>
  <c r="AO382" i="1"/>
  <c r="AN382" i="1"/>
  <c r="AM382" i="1"/>
  <c r="C382" i="1"/>
  <c r="B382" i="1"/>
  <c r="AC381" i="1"/>
  <c r="AR381" i="1" s="1"/>
  <c r="C381" i="1"/>
  <c r="B381" i="1"/>
  <c r="AS380" i="1"/>
  <c r="AR380" i="1"/>
  <c r="AQ380" i="1"/>
  <c r="AP380" i="1"/>
  <c r="AO380" i="1"/>
  <c r="AN380" i="1"/>
  <c r="AM380" i="1"/>
  <c r="C380" i="1"/>
  <c r="B380" i="1"/>
  <c r="AS379" i="1"/>
  <c r="AR379" i="1"/>
  <c r="AQ379" i="1"/>
  <c r="AP379" i="1"/>
  <c r="AO379" i="1"/>
  <c r="AN379" i="1"/>
  <c r="AM379" i="1"/>
  <c r="C379" i="1"/>
  <c r="B379" i="1"/>
  <c r="AS378" i="1"/>
  <c r="AR378" i="1"/>
  <c r="AQ378" i="1"/>
  <c r="AP378" i="1"/>
  <c r="AO378" i="1"/>
  <c r="AN378" i="1"/>
  <c r="AM378" i="1"/>
  <c r="C378" i="1"/>
  <c r="B378" i="1"/>
  <c r="AS377" i="1"/>
  <c r="AR377" i="1"/>
  <c r="AQ377" i="1"/>
  <c r="AP377" i="1"/>
  <c r="AO377" i="1"/>
  <c r="AN377" i="1"/>
  <c r="AM377" i="1"/>
  <c r="C377" i="1"/>
  <c r="B377" i="1"/>
  <c r="AS376" i="1"/>
  <c r="AR376" i="1"/>
  <c r="AQ376" i="1"/>
  <c r="AP376" i="1"/>
  <c r="AO376" i="1"/>
  <c r="AN376" i="1"/>
  <c r="AM376" i="1"/>
  <c r="C376" i="1"/>
  <c r="B376" i="1"/>
  <c r="AS375" i="1"/>
  <c r="AR375" i="1"/>
  <c r="AQ375" i="1"/>
  <c r="AP375" i="1"/>
  <c r="AO375" i="1"/>
  <c r="AN375" i="1"/>
  <c r="AM375" i="1"/>
  <c r="C375" i="1"/>
  <c r="B375" i="1"/>
  <c r="AS374" i="1"/>
  <c r="AR374" i="1"/>
  <c r="AQ374" i="1"/>
  <c r="AP374" i="1"/>
  <c r="AO374" i="1"/>
  <c r="AN374" i="1"/>
  <c r="AM374" i="1"/>
  <c r="C374" i="1"/>
  <c r="B374" i="1"/>
  <c r="AS373" i="1"/>
  <c r="AR373" i="1"/>
  <c r="AQ373" i="1"/>
  <c r="AP373" i="1"/>
  <c r="AO373" i="1"/>
  <c r="AN373" i="1"/>
  <c r="AM373" i="1"/>
  <c r="C373" i="1"/>
  <c r="B373" i="1"/>
  <c r="AS372" i="1"/>
  <c r="AR372" i="1"/>
  <c r="AQ372" i="1"/>
  <c r="AP372" i="1"/>
  <c r="AO372" i="1"/>
  <c r="AN372" i="1"/>
  <c r="AM372" i="1"/>
  <c r="C372" i="1"/>
  <c r="B372" i="1"/>
  <c r="AS371" i="1"/>
  <c r="AR371" i="1"/>
  <c r="AQ371" i="1"/>
  <c r="AP371" i="1"/>
  <c r="AO371" i="1"/>
  <c r="AN371" i="1"/>
  <c r="AM371" i="1"/>
  <c r="C371" i="1"/>
  <c r="B371" i="1"/>
  <c r="AS370" i="1"/>
  <c r="AR370" i="1"/>
  <c r="AQ370" i="1"/>
  <c r="AP370" i="1"/>
  <c r="AO370" i="1"/>
  <c r="AN370" i="1"/>
  <c r="AM370" i="1"/>
  <c r="C370" i="1"/>
  <c r="B370" i="1"/>
  <c r="AS369" i="1"/>
  <c r="AR369" i="1"/>
  <c r="AQ369" i="1"/>
  <c r="AP369" i="1"/>
  <c r="AO369" i="1"/>
  <c r="AN369" i="1"/>
  <c r="AM369" i="1"/>
  <c r="C369" i="1"/>
  <c r="B369" i="1"/>
  <c r="AS368" i="1"/>
  <c r="AR368" i="1"/>
  <c r="AQ368" i="1"/>
  <c r="AP368" i="1"/>
  <c r="AO368" i="1"/>
  <c r="AN368" i="1"/>
  <c r="AM368" i="1"/>
  <c r="C368" i="1"/>
  <c r="B368" i="1"/>
  <c r="AS367" i="1"/>
  <c r="AR367" i="1"/>
  <c r="AQ367" i="1"/>
  <c r="AP367" i="1"/>
  <c r="AO367" i="1"/>
  <c r="AN367" i="1"/>
  <c r="AM367" i="1"/>
  <c r="C367" i="1"/>
  <c r="B367" i="1"/>
  <c r="AS366" i="1"/>
  <c r="AR366" i="1"/>
  <c r="AQ366" i="1"/>
  <c r="AP366" i="1"/>
  <c r="AO366" i="1"/>
  <c r="AN366" i="1"/>
  <c r="AM366" i="1"/>
  <c r="C366" i="1"/>
  <c r="B366" i="1"/>
  <c r="AS365" i="1"/>
  <c r="AR365" i="1"/>
  <c r="AQ365" i="1"/>
  <c r="AP365" i="1"/>
  <c r="AO365" i="1"/>
  <c r="AN365" i="1"/>
  <c r="AM365" i="1"/>
  <c r="C365" i="1"/>
  <c r="B365" i="1"/>
  <c r="AS364" i="1"/>
  <c r="AR364" i="1"/>
  <c r="AQ364" i="1"/>
  <c r="AP364" i="1"/>
  <c r="AO364" i="1"/>
  <c r="AN364" i="1"/>
  <c r="AM364" i="1"/>
  <c r="C364" i="1"/>
  <c r="B364" i="1"/>
  <c r="AS363" i="1"/>
  <c r="AR363" i="1"/>
  <c r="AQ363" i="1"/>
  <c r="AP363" i="1"/>
  <c r="AO363" i="1"/>
  <c r="AN363" i="1"/>
  <c r="AM363" i="1"/>
  <c r="C363" i="1"/>
  <c r="B363" i="1"/>
  <c r="AS362" i="1"/>
  <c r="AR362" i="1"/>
  <c r="AQ362" i="1"/>
  <c r="AP362" i="1"/>
  <c r="AO362" i="1"/>
  <c r="AN362" i="1"/>
  <c r="AM362" i="1"/>
  <c r="C362" i="1"/>
  <c r="B362" i="1"/>
  <c r="AS361" i="1"/>
  <c r="AR361" i="1"/>
  <c r="AQ361" i="1"/>
  <c r="AP361" i="1"/>
  <c r="AO361" i="1"/>
  <c r="AN361" i="1"/>
  <c r="AM361" i="1"/>
  <c r="C361" i="1"/>
  <c r="B361" i="1"/>
  <c r="AS360" i="1"/>
  <c r="AR360" i="1"/>
  <c r="AQ360" i="1"/>
  <c r="AP360" i="1"/>
  <c r="AO360" i="1"/>
  <c r="AN360" i="1"/>
  <c r="AM360" i="1"/>
  <c r="C360" i="1"/>
  <c r="B360" i="1"/>
  <c r="AS359" i="1"/>
  <c r="AR359" i="1"/>
  <c r="AQ359" i="1"/>
  <c r="AP359" i="1"/>
  <c r="AO359" i="1"/>
  <c r="AN359" i="1"/>
  <c r="AM359" i="1"/>
  <c r="C359" i="1"/>
  <c r="B359" i="1"/>
  <c r="AS358" i="1"/>
  <c r="AR358" i="1"/>
  <c r="AQ358" i="1"/>
  <c r="AP358" i="1"/>
  <c r="AO358" i="1"/>
  <c r="AN358" i="1"/>
  <c r="AM358" i="1"/>
  <c r="C358" i="1"/>
  <c r="B358" i="1"/>
  <c r="AC357" i="1"/>
  <c r="AM357" i="1" s="1"/>
  <c r="C357" i="1"/>
  <c r="B357" i="1"/>
  <c r="AS356" i="1"/>
  <c r="AR356" i="1"/>
  <c r="AQ356" i="1"/>
  <c r="AP356" i="1"/>
  <c r="AO356" i="1"/>
  <c r="AN356" i="1"/>
  <c r="AM356" i="1"/>
  <c r="C356" i="1"/>
  <c r="B356" i="1"/>
  <c r="AS355" i="1"/>
  <c r="AR355" i="1"/>
  <c r="AQ355" i="1"/>
  <c r="AP355" i="1"/>
  <c r="AO355" i="1"/>
  <c r="AN355" i="1"/>
  <c r="AM355" i="1"/>
  <c r="C355" i="1"/>
  <c r="B355" i="1"/>
  <c r="AS354" i="1"/>
  <c r="AR354" i="1"/>
  <c r="AQ354" i="1"/>
  <c r="AP354" i="1"/>
  <c r="AO354" i="1"/>
  <c r="AN354" i="1"/>
  <c r="AM354" i="1"/>
  <c r="C354" i="1"/>
  <c r="B354" i="1"/>
  <c r="AS353" i="1"/>
  <c r="AR353" i="1"/>
  <c r="AQ353" i="1"/>
  <c r="AP353" i="1"/>
  <c r="AO353" i="1"/>
  <c r="AN353" i="1"/>
  <c r="AM353" i="1"/>
  <c r="C353" i="1"/>
  <c r="B353" i="1"/>
  <c r="AS352" i="1"/>
  <c r="AR352" i="1"/>
  <c r="AQ352" i="1"/>
  <c r="AP352" i="1"/>
  <c r="AO352" i="1"/>
  <c r="AN352" i="1"/>
  <c r="AM352" i="1"/>
  <c r="C352" i="1"/>
  <c r="B352" i="1"/>
  <c r="AS351" i="1"/>
  <c r="AR351" i="1"/>
  <c r="AQ351" i="1"/>
  <c r="AP351" i="1"/>
  <c r="AO351" i="1"/>
  <c r="AN351" i="1"/>
  <c r="AM351" i="1"/>
  <c r="C351" i="1"/>
  <c r="B351" i="1"/>
  <c r="AS350" i="1"/>
  <c r="AR350" i="1"/>
  <c r="AQ350" i="1"/>
  <c r="AP350" i="1"/>
  <c r="AO350" i="1"/>
  <c r="AN350" i="1"/>
  <c r="AM350" i="1"/>
  <c r="C350" i="1"/>
  <c r="B350" i="1"/>
  <c r="AS349" i="1"/>
  <c r="AR349" i="1"/>
  <c r="AQ349" i="1"/>
  <c r="AP349" i="1"/>
  <c r="AO349" i="1"/>
  <c r="AN349" i="1"/>
  <c r="AM349" i="1"/>
  <c r="C349" i="1"/>
  <c r="B349" i="1"/>
  <c r="AS348" i="1"/>
  <c r="AR348" i="1"/>
  <c r="AQ348" i="1"/>
  <c r="AP348" i="1"/>
  <c r="AO348" i="1"/>
  <c r="AN348" i="1"/>
  <c r="AM348" i="1"/>
  <c r="C348" i="1"/>
  <c r="B348" i="1"/>
  <c r="X347" i="1"/>
  <c r="AS347" i="1" s="1"/>
  <c r="C347" i="1"/>
  <c r="B347" i="1"/>
  <c r="AS346" i="1"/>
  <c r="AR346" i="1"/>
  <c r="AQ346" i="1"/>
  <c r="AP346" i="1"/>
  <c r="AO346" i="1"/>
  <c r="AN346" i="1"/>
  <c r="AM346" i="1"/>
  <c r="C346" i="1"/>
  <c r="B346" i="1"/>
  <c r="AS345" i="1"/>
  <c r="AR345" i="1"/>
  <c r="AQ345" i="1"/>
  <c r="AP345" i="1"/>
  <c r="AO345" i="1"/>
  <c r="AN345" i="1"/>
  <c r="AM345" i="1"/>
  <c r="C345" i="1"/>
  <c r="B345" i="1"/>
  <c r="AS344" i="1"/>
  <c r="AR344" i="1"/>
  <c r="AQ344" i="1"/>
  <c r="AP344" i="1"/>
  <c r="AO344" i="1"/>
  <c r="AN344" i="1"/>
  <c r="AM344" i="1"/>
  <c r="C344" i="1"/>
  <c r="B344" i="1"/>
  <c r="AS343" i="1"/>
  <c r="AR343" i="1"/>
  <c r="AQ343" i="1"/>
  <c r="AP343" i="1"/>
  <c r="AO343" i="1"/>
  <c r="AN343" i="1"/>
  <c r="AM343" i="1"/>
  <c r="C343" i="1"/>
  <c r="B343" i="1"/>
  <c r="AS342" i="1"/>
  <c r="AR342" i="1"/>
  <c r="AQ342" i="1"/>
  <c r="AP342" i="1"/>
  <c r="AO342" i="1"/>
  <c r="AN342" i="1"/>
  <c r="AM342" i="1"/>
  <c r="C342" i="1"/>
  <c r="B342" i="1"/>
  <c r="AS341" i="1"/>
  <c r="AR341" i="1"/>
  <c r="AQ341" i="1"/>
  <c r="AP341" i="1"/>
  <c r="AO341" i="1"/>
  <c r="AN341" i="1"/>
  <c r="AM341" i="1"/>
  <c r="C341" i="1"/>
  <c r="B341" i="1"/>
  <c r="AS340" i="1"/>
  <c r="AR340" i="1"/>
  <c r="AQ340" i="1"/>
  <c r="AP340" i="1"/>
  <c r="AO340" i="1"/>
  <c r="AN340" i="1"/>
  <c r="AM340" i="1"/>
  <c r="C340" i="1"/>
  <c r="B340" i="1"/>
  <c r="AS339" i="1"/>
  <c r="AR339" i="1"/>
  <c r="AQ339" i="1"/>
  <c r="AP339" i="1"/>
  <c r="AO339" i="1"/>
  <c r="AN339" i="1"/>
  <c r="AM339" i="1"/>
  <c r="C339" i="1"/>
  <c r="B339" i="1"/>
  <c r="AS338" i="1"/>
  <c r="AR338" i="1"/>
  <c r="AQ338" i="1"/>
  <c r="AP338" i="1"/>
  <c r="AO338" i="1"/>
  <c r="AN338" i="1"/>
  <c r="AM338" i="1"/>
  <c r="C338" i="1"/>
  <c r="B338" i="1"/>
  <c r="AS337" i="1"/>
  <c r="AR337" i="1"/>
  <c r="AQ337" i="1"/>
  <c r="AP337" i="1"/>
  <c r="AO337" i="1"/>
  <c r="AN337" i="1"/>
  <c r="AM337" i="1"/>
  <c r="C337" i="1"/>
  <c r="B337" i="1"/>
  <c r="AS336" i="1"/>
  <c r="AR336" i="1"/>
  <c r="AQ336" i="1"/>
  <c r="AP336" i="1"/>
  <c r="AO336" i="1"/>
  <c r="AN336" i="1"/>
  <c r="AM336" i="1"/>
  <c r="C336" i="1"/>
  <c r="B336" i="1"/>
  <c r="AS335" i="1"/>
  <c r="AR335" i="1"/>
  <c r="AQ335" i="1"/>
  <c r="AP335" i="1"/>
  <c r="AO335" i="1"/>
  <c r="AN335" i="1"/>
  <c r="AM335" i="1"/>
  <c r="C335" i="1"/>
  <c r="B335" i="1"/>
  <c r="AS334" i="1"/>
  <c r="AR334" i="1"/>
  <c r="AQ334" i="1"/>
  <c r="AP334" i="1"/>
  <c r="AO334" i="1"/>
  <c r="AN334" i="1"/>
  <c r="AM334" i="1"/>
  <c r="C334" i="1"/>
  <c r="B334" i="1"/>
  <c r="AS333" i="1"/>
  <c r="AR333" i="1"/>
  <c r="AQ333" i="1"/>
  <c r="AP333" i="1"/>
  <c r="AO333" i="1"/>
  <c r="AN333" i="1"/>
  <c r="AM333" i="1"/>
  <c r="C333" i="1"/>
  <c r="B333" i="1"/>
  <c r="AS332" i="1"/>
  <c r="AR332" i="1"/>
  <c r="AQ332" i="1"/>
  <c r="AP332" i="1"/>
  <c r="AO332" i="1"/>
  <c r="AN332" i="1"/>
  <c r="AM332" i="1"/>
  <c r="C332" i="1"/>
  <c r="B332" i="1"/>
  <c r="AS331" i="1"/>
  <c r="AR331" i="1"/>
  <c r="AQ331" i="1"/>
  <c r="AP331" i="1"/>
  <c r="AO331" i="1"/>
  <c r="AN331" i="1"/>
  <c r="AM331" i="1"/>
  <c r="C331" i="1"/>
  <c r="B331" i="1"/>
  <c r="AS330" i="1"/>
  <c r="AR330" i="1"/>
  <c r="AQ330" i="1"/>
  <c r="AP330" i="1"/>
  <c r="AO330" i="1"/>
  <c r="AN330" i="1"/>
  <c r="AM330" i="1"/>
  <c r="C330" i="1"/>
  <c r="B330" i="1"/>
  <c r="AS329" i="1"/>
  <c r="AR329" i="1"/>
  <c r="AQ329" i="1"/>
  <c r="AP329" i="1"/>
  <c r="AO329" i="1"/>
  <c r="AN329" i="1"/>
  <c r="AM329" i="1"/>
  <c r="C329" i="1"/>
  <c r="B329" i="1"/>
  <c r="AS328" i="1"/>
  <c r="AR328" i="1"/>
  <c r="AQ328" i="1"/>
  <c r="AP328" i="1"/>
  <c r="AO328" i="1"/>
  <c r="AN328" i="1"/>
  <c r="AM328" i="1"/>
  <c r="C328" i="1"/>
  <c r="B328" i="1"/>
  <c r="AS327" i="1"/>
  <c r="AR327" i="1"/>
  <c r="AQ327" i="1"/>
  <c r="AP327" i="1"/>
  <c r="AO327" i="1"/>
  <c r="AN327" i="1"/>
  <c r="AM327" i="1"/>
  <c r="C327" i="1"/>
  <c r="B327" i="1"/>
  <c r="AS326" i="1"/>
  <c r="AR326" i="1"/>
  <c r="AQ326" i="1"/>
  <c r="AP326" i="1"/>
  <c r="AO326" i="1"/>
  <c r="AN326" i="1"/>
  <c r="AM326" i="1"/>
  <c r="C326" i="1"/>
  <c r="B326" i="1"/>
  <c r="AS325" i="1"/>
  <c r="AR325" i="1"/>
  <c r="AQ325" i="1"/>
  <c r="AP325" i="1"/>
  <c r="AO325" i="1"/>
  <c r="AN325" i="1"/>
  <c r="AM325" i="1"/>
  <c r="C325" i="1"/>
  <c r="B325" i="1"/>
  <c r="AS324" i="1"/>
  <c r="AR324" i="1"/>
  <c r="AQ324" i="1"/>
  <c r="AP324" i="1"/>
  <c r="AO324" i="1"/>
  <c r="AN324" i="1"/>
  <c r="AM324" i="1"/>
  <c r="C324" i="1"/>
  <c r="B324" i="1"/>
  <c r="AS323" i="1"/>
  <c r="AR323" i="1"/>
  <c r="AQ323" i="1"/>
  <c r="AP323" i="1"/>
  <c r="AO323" i="1"/>
  <c r="AN323" i="1"/>
  <c r="AM323" i="1"/>
  <c r="C323" i="1"/>
  <c r="B323" i="1"/>
  <c r="AS322" i="1"/>
  <c r="AR322" i="1"/>
  <c r="AQ322" i="1"/>
  <c r="AP322" i="1"/>
  <c r="AO322" i="1"/>
  <c r="AN322" i="1"/>
  <c r="AM322" i="1"/>
  <c r="C322" i="1"/>
  <c r="B322" i="1"/>
  <c r="AS321" i="1"/>
  <c r="AR321" i="1"/>
  <c r="AQ321" i="1"/>
  <c r="AP321" i="1"/>
  <c r="AO321" i="1"/>
  <c r="AN321" i="1"/>
  <c r="AM321" i="1"/>
  <c r="C321" i="1"/>
  <c r="B321" i="1"/>
  <c r="AS320" i="1"/>
  <c r="AR320" i="1"/>
  <c r="AQ320" i="1"/>
  <c r="AP320" i="1"/>
  <c r="AO320" i="1"/>
  <c r="AN320" i="1"/>
  <c r="AM320" i="1"/>
  <c r="C320" i="1"/>
  <c r="B320" i="1"/>
  <c r="Y319" i="1"/>
  <c r="C319" i="1"/>
  <c r="B319" i="1"/>
  <c r="AS318" i="1"/>
  <c r="AR318" i="1"/>
  <c r="AQ318" i="1"/>
  <c r="AP318" i="1"/>
  <c r="AO318" i="1"/>
  <c r="AN318" i="1"/>
  <c r="AM318" i="1"/>
  <c r="C318" i="1"/>
  <c r="B318" i="1"/>
  <c r="AS317" i="1"/>
  <c r="AR317" i="1"/>
  <c r="AQ317" i="1"/>
  <c r="AP317" i="1"/>
  <c r="AO317" i="1"/>
  <c r="AN317" i="1"/>
  <c r="AM317" i="1"/>
  <c r="C317" i="1"/>
  <c r="B317" i="1"/>
  <c r="AS316" i="1"/>
  <c r="AR316" i="1"/>
  <c r="AQ316" i="1"/>
  <c r="AP316" i="1"/>
  <c r="AO316" i="1"/>
  <c r="AN316" i="1"/>
  <c r="AM316" i="1"/>
  <c r="C316" i="1"/>
  <c r="B316" i="1"/>
  <c r="AS315" i="1"/>
  <c r="AR315" i="1"/>
  <c r="AQ315" i="1"/>
  <c r="AP315" i="1"/>
  <c r="AO315" i="1"/>
  <c r="AN315" i="1"/>
  <c r="AM315" i="1"/>
  <c r="C315" i="1"/>
  <c r="B315" i="1"/>
  <c r="AS314" i="1"/>
  <c r="AR314" i="1"/>
  <c r="AQ314" i="1"/>
  <c r="AP314" i="1"/>
  <c r="AO314" i="1"/>
  <c r="AN314" i="1"/>
  <c r="AM314" i="1"/>
  <c r="C314" i="1"/>
  <c r="B314" i="1"/>
  <c r="AS313" i="1"/>
  <c r="AR313" i="1"/>
  <c r="AQ313" i="1"/>
  <c r="AP313" i="1"/>
  <c r="AO313" i="1"/>
  <c r="AN313" i="1"/>
  <c r="AM313" i="1"/>
  <c r="C313" i="1"/>
  <c r="B313" i="1"/>
  <c r="AS312" i="1"/>
  <c r="AR312" i="1"/>
  <c r="AQ312" i="1"/>
  <c r="AP312" i="1"/>
  <c r="AO312" i="1"/>
  <c r="AN312" i="1"/>
  <c r="AM312" i="1"/>
  <c r="C312" i="1"/>
  <c r="B312" i="1"/>
  <c r="AS311" i="1"/>
  <c r="AR311" i="1"/>
  <c r="AQ311" i="1"/>
  <c r="AP311" i="1"/>
  <c r="AO311" i="1"/>
  <c r="AN311" i="1"/>
  <c r="AM311" i="1"/>
  <c r="C311" i="1"/>
  <c r="B311" i="1"/>
  <c r="AC310" i="1"/>
  <c r="AS310" i="1" s="1"/>
  <c r="C310" i="1"/>
  <c r="B310" i="1"/>
  <c r="AS309" i="1"/>
  <c r="AR309" i="1"/>
  <c r="AQ309" i="1"/>
  <c r="AP309" i="1"/>
  <c r="AO309" i="1"/>
  <c r="AN309" i="1"/>
  <c r="AM309" i="1"/>
  <c r="C309" i="1"/>
  <c r="B309" i="1"/>
  <c r="AS308" i="1"/>
  <c r="AR308" i="1"/>
  <c r="AQ308" i="1"/>
  <c r="AP308" i="1"/>
  <c r="AO308" i="1"/>
  <c r="AN308" i="1"/>
  <c r="AM308" i="1"/>
  <c r="C308" i="1"/>
  <c r="B308" i="1"/>
  <c r="AS307" i="1"/>
  <c r="AR307" i="1"/>
  <c r="AQ307" i="1"/>
  <c r="AP307" i="1"/>
  <c r="AO307" i="1"/>
  <c r="AN307" i="1"/>
  <c r="AM307" i="1"/>
  <c r="C307" i="1"/>
  <c r="B307" i="1"/>
  <c r="AS306" i="1"/>
  <c r="AR306" i="1"/>
  <c r="AQ306" i="1"/>
  <c r="AP306" i="1"/>
  <c r="AO306" i="1"/>
  <c r="AN306" i="1"/>
  <c r="AM306" i="1"/>
  <c r="C306" i="1"/>
  <c r="B306" i="1"/>
  <c r="AS305" i="1"/>
  <c r="AR305" i="1"/>
  <c r="AQ305" i="1"/>
  <c r="AP305" i="1"/>
  <c r="AO305" i="1"/>
  <c r="AN305" i="1"/>
  <c r="AM305" i="1"/>
  <c r="C305" i="1"/>
  <c r="B305" i="1"/>
  <c r="AS304" i="1"/>
  <c r="AR304" i="1"/>
  <c r="AQ304" i="1"/>
  <c r="AP304" i="1"/>
  <c r="AO304" i="1"/>
  <c r="AN304" i="1"/>
  <c r="AM304" i="1"/>
  <c r="C304" i="1"/>
  <c r="B304" i="1"/>
  <c r="AS303" i="1"/>
  <c r="AR303" i="1"/>
  <c r="AQ303" i="1"/>
  <c r="AP303" i="1"/>
  <c r="AO303" i="1"/>
  <c r="AN303" i="1"/>
  <c r="AM303" i="1"/>
  <c r="C303" i="1"/>
  <c r="B303" i="1"/>
  <c r="AS302" i="1"/>
  <c r="AR302" i="1"/>
  <c r="AQ302" i="1"/>
  <c r="AP302" i="1"/>
  <c r="AO302" i="1"/>
  <c r="AN302" i="1"/>
  <c r="AM302" i="1"/>
  <c r="C302" i="1"/>
  <c r="B302" i="1"/>
  <c r="AS301" i="1"/>
  <c r="AR301" i="1"/>
  <c r="AQ301" i="1"/>
  <c r="AP301" i="1"/>
  <c r="AO301" i="1"/>
  <c r="AN301" i="1"/>
  <c r="AM301" i="1"/>
  <c r="C301" i="1"/>
  <c r="B301" i="1"/>
  <c r="AS300" i="1"/>
  <c r="AR300" i="1"/>
  <c r="AQ300" i="1"/>
  <c r="AP300" i="1"/>
  <c r="AO300" i="1"/>
  <c r="AN300" i="1"/>
  <c r="AM300" i="1"/>
  <c r="C300" i="1"/>
  <c r="B300" i="1"/>
  <c r="AS299" i="1"/>
  <c r="AR299" i="1"/>
  <c r="AQ299" i="1"/>
  <c r="AP299" i="1"/>
  <c r="AO299" i="1"/>
  <c r="AN299" i="1"/>
  <c r="AM299" i="1"/>
  <c r="C299" i="1"/>
  <c r="B299" i="1"/>
  <c r="AS298" i="1"/>
  <c r="AR298" i="1"/>
  <c r="AQ298" i="1"/>
  <c r="AP298" i="1"/>
  <c r="AO298" i="1"/>
  <c r="AN298" i="1"/>
  <c r="AM298" i="1"/>
  <c r="C298" i="1"/>
  <c r="B298" i="1"/>
  <c r="AS297" i="1"/>
  <c r="AR297" i="1"/>
  <c r="AQ297" i="1"/>
  <c r="AP297" i="1"/>
  <c r="AO297" i="1"/>
  <c r="AN297" i="1"/>
  <c r="AM297" i="1"/>
  <c r="C297" i="1"/>
  <c r="B297" i="1"/>
  <c r="AS296" i="1"/>
  <c r="AR296" i="1"/>
  <c r="AQ296" i="1"/>
  <c r="AP296" i="1"/>
  <c r="AO296" i="1"/>
  <c r="AN296" i="1"/>
  <c r="AM296" i="1"/>
  <c r="C296" i="1"/>
  <c r="B296" i="1"/>
  <c r="AS295" i="1"/>
  <c r="AR295" i="1"/>
  <c r="AQ295" i="1"/>
  <c r="AP295" i="1"/>
  <c r="AO295" i="1"/>
  <c r="AN295" i="1"/>
  <c r="AM295" i="1"/>
  <c r="C295" i="1"/>
  <c r="B295" i="1"/>
  <c r="AS294" i="1"/>
  <c r="AR294" i="1"/>
  <c r="AQ294" i="1"/>
  <c r="AP294" i="1"/>
  <c r="AO294" i="1"/>
  <c r="AN294" i="1"/>
  <c r="AM294" i="1"/>
  <c r="C294" i="1"/>
  <c r="B294" i="1"/>
  <c r="AS293" i="1"/>
  <c r="AR293" i="1"/>
  <c r="AQ293" i="1"/>
  <c r="AP293" i="1"/>
  <c r="AO293" i="1"/>
  <c r="AN293" i="1"/>
  <c r="AM293" i="1"/>
  <c r="C293" i="1"/>
  <c r="B293" i="1"/>
  <c r="AS292" i="1"/>
  <c r="AR292" i="1"/>
  <c r="AQ292" i="1"/>
  <c r="AP292" i="1"/>
  <c r="AO292" i="1"/>
  <c r="AN292" i="1"/>
  <c r="AM292" i="1"/>
  <c r="C292" i="1"/>
  <c r="B292" i="1"/>
  <c r="AS291" i="1"/>
  <c r="AR291" i="1"/>
  <c r="AQ291" i="1"/>
  <c r="AP291" i="1"/>
  <c r="AO291" i="1"/>
  <c r="AN291" i="1"/>
  <c r="AM291" i="1"/>
  <c r="C291" i="1"/>
  <c r="B291" i="1"/>
  <c r="AS290" i="1"/>
  <c r="AR290" i="1"/>
  <c r="AQ290" i="1"/>
  <c r="AP290" i="1"/>
  <c r="AO290" i="1"/>
  <c r="AN290" i="1"/>
  <c r="AM290" i="1"/>
  <c r="C290" i="1"/>
  <c r="B290" i="1"/>
  <c r="AS289" i="1"/>
  <c r="AR289" i="1"/>
  <c r="AQ289" i="1"/>
  <c r="AP289" i="1"/>
  <c r="AO289" i="1"/>
  <c r="AN289" i="1"/>
  <c r="AM289" i="1"/>
  <c r="C289" i="1"/>
  <c r="B289" i="1"/>
  <c r="AS288" i="1"/>
  <c r="AR288" i="1"/>
  <c r="AQ288" i="1"/>
  <c r="AP288" i="1"/>
  <c r="AO288" i="1"/>
  <c r="AN288" i="1"/>
  <c r="AM288" i="1"/>
  <c r="C288" i="1"/>
  <c r="B288" i="1"/>
  <c r="AS287" i="1"/>
  <c r="AR287" i="1"/>
  <c r="AQ287" i="1"/>
  <c r="AP287" i="1"/>
  <c r="AO287" i="1"/>
  <c r="AN287" i="1"/>
  <c r="AM287" i="1"/>
  <c r="C287" i="1"/>
  <c r="B287" i="1"/>
  <c r="AS286" i="1"/>
  <c r="AR286" i="1"/>
  <c r="AQ286" i="1"/>
  <c r="AP286" i="1"/>
  <c r="AO286" i="1"/>
  <c r="AN286" i="1"/>
  <c r="AM286" i="1"/>
  <c r="C286" i="1"/>
  <c r="B286" i="1"/>
  <c r="AS285" i="1"/>
  <c r="AR285" i="1"/>
  <c r="AQ285" i="1"/>
  <c r="AP285" i="1"/>
  <c r="AO285" i="1"/>
  <c r="AN285" i="1"/>
  <c r="AM285" i="1"/>
  <c r="C285" i="1"/>
  <c r="B285" i="1"/>
  <c r="AS284" i="1"/>
  <c r="AR284" i="1"/>
  <c r="AQ284" i="1"/>
  <c r="AP284" i="1"/>
  <c r="AO284" i="1"/>
  <c r="AN284" i="1"/>
  <c r="AM284" i="1"/>
  <c r="C284" i="1"/>
  <c r="B284" i="1"/>
  <c r="AS283" i="1"/>
  <c r="AR283" i="1"/>
  <c r="AQ283" i="1"/>
  <c r="AP283" i="1"/>
  <c r="AO283" i="1"/>
  <c r="AN283" i="1"/>
  <c r="AM283" i="1"/>
  <c r="C283" i="1"/>
  <c r="B283" i="1"/>
  <c r="AS282" i="1"/>
  <c r="AR282" i="1"/>
  <c r="AQ282" i="1"/>
  <c r="AP282" i="1"/>
  <c r="AO282" i="1"/>
  <c r="AN282" i="1"/>
  <c r="AM282" i="1"/>
  <c r="C282" i="1"/>
  <c r="B282" i="1"/>
  <c r="AS281" i="1"/>
  <c r="AR281" i="1"/>
  <c r="AQ281" i="1"/>
  <c r="AP281" i="1"/>
  <c r="AO281" i="1"/>
  <c r="AN281" i="1"/>
  <c r="AM281" i="1"/>
  <c r="C281" i="1"/>
  <c r="B281" i="1"/>
  <c r="AS280" i="1"/>
  <c r="AR280" i="1"/>
  <c r="AQ280" i="1"/>
  <c r="AP280" i="1"/>
  <c r="AO280" i="1"/>
  <c r="AN280" i="1"/>
  <c r="AM280" i="1"/>
  <c r="C280" i="1"/>
  <c r="B280" i="1"/>
  <c r="AS279" i="1"/>
  <c r="AR279" i="1"/>
  <c r="AQ279" i="1"/>
  <c r="AP279" i="1"/>
  <c r="AO279" i="1"/>
  <c r="AN279" i="1"/>
  <c r="AM279" i="1"/>
  <c r="C279" i="1"/>
  <c r="B279" i="1"/>
  <c r="AS278" i="1"/>
  <c r="AR278" i="1"/>
  <c r="AQ278" i="1"/>
  <c r="AP278" i="1"/>
  <c r="AO278" i="1"/>
  <c r="AN278" i="1"/>
  <c r="AM278" i="1"/>
  <c r="C278" i="1"/>
  <c r="B278" i="1"/>
  <c r="AS277" i="1"/>
  <c r="AR277" i="1"/>
  <c r="AQ277" i="1"/>
  <c r="AP277" i="1"/>
  <c r="AO277" i="1"/>
  <c r="AN277" i="1"/>
  <c r="AM277" i="1"/>
  <c r="C277" i="1"/>
  <c r="B277" i="1"/>
  <c r="AS276" i="1"/>
  <c r="AR276" i="1"/>
  <c r="AQ276" i="1"/>
  <c r="AP276" i="1"/>
  <c r="AO276" i="1"/>
  <c r="AN276" i="1"/>
  <c r="AM276" i="1"/>
  <c r="C276" i="1"/>
  <c r="B276" i="1"/>
  <c r="AS275" i="1"/>
  <c r="AR275" i="1"/>
  <c r="AQ275" i="1"/>
  <c r="AP275" i="1"/>
  <c r="AO275" i="1"/>
  <c r="AN275" i="1"/>
  <c r="AM275" i="1"/>
  <c r="C275" i="1"/>
  <c r="B275" i="1"/>
  <c r="AS274" i="1"/>
  <c r="AR274" i="1"/>
  <c r="AQ274" i="1"/>
  <c r="AP274" i="1"/>
  <c r="AO274" i="1"/>
  <c r="AN274" i="1"/>
  <c r="AM274" i="1"/>
  <c r="C274" i="1"/>
  <c r="B274" i="1"/>
  <c r="AS273" i="1"/>
  <c r="AR273" i="1"/>
  <c r="AQ273" i="1"/>
  <c r="AP273" i="1"/>
  <c r="AO273" i="1"/>
  <c r="AN273" i="1"/>
  <c r="AM273" i="1"/>
  <c r="C273" i="1"/>
  <c r="B273" i="1"/>
  <c r="AS272" i="1"/>
  <c r="AR272" i="1"/>
  <c r="AQ272" i="1"/>
  <c r="AP272" i="1"/>
  <c r="AO272" i="1"/>
  <c r="AN272" i="1"/>
  <c r="AM272" i="1"/>
  <c r="C272" i="1"/>
  <c r="B272" i="1"/>
  <c r="AS271" i="1"/>
  <c r="AR271" i="1"/>
  <c r="AQ271" i="1"/>
  <c r="AP271" i="1"/>
  <c r="AO271" i="1"/>
  <c r="AN271" i="1"/>
  <c r="AM271" i="1"/>
  <c r="C271" i="1"/>
  <c r="B271" i="1"/>
  <c r="AS270" i="1"/>
  <c r="AR270" i="1"/>
  <c r="AQ270" i="1"/>
  <c r="AP270" i="1"/>
  <c r="AO270" i="1"/>
  <c r="AN270" i="1"/>
  <c r="AM270" i="1"/>
  <c r="C270" i="1"/>
  <c r="B270" i="1"/>
  <c r="AS269" i="1"/>
  <c r="AR269" i="1"/>
  <c r="AQ269" i="1"/>
  <c r="AP269" i="1"/>
  <c r="AO269" i="1"/>
  <c r="AN269" i="1"/>
  <c r="AM269" i="1"/>
  <c r="C269" i="1"/>
  <c r="B269" i="1"/>
  <c r="AS268" i="1"/>
  <c r="AR268" i="1"/>
  <c r="AQ268" i="1"/>
  <c r="AP268" i="1"/>
  <c r="AO268" i="1"/>
  <c r="AN268" i="1"/>
  <c r="AM268" i="1"/>
  <c r="C268" i="1"/>
  <c r="B268" i="1"/>
  <c r="AS267" i="1"/>
  <c r="AR267" i="1"/>
  <c r="AQ267" i="1"/>
  <c r="AP267" i="1"/>
  <c r="AO267" i="1"/>
  <c r="AN267" i="1"/>
  <c r="AM267" i="1"/>
  <c r="C267" i="1"/>
  <c r="B267" i="1"/>
  <c r="AS266" i="1"/>
  <c r="AR266" i="1"/>
  <c r="AQ266" i="1"/>
  <c r="AP266" i="1"/>
  <c r="AO266" i="1"/>
  <c r="AN266" i="1"/>
  <c r="AM266" i="1"/>
  <c r="C266" i="1"/>
  <c r="B266" i="1"/>
  <c r="AS265" i="1"/>
  <c r="AR265" i="1"/>
  <c r="AQ265" i="1"/>
  <c r="AP265" i="1"/>
  <c r="AO265" i="1"/>
  <c r="AN265" i="1"/>
  <c r="AM265" i="1"/>
  <c r="C265" i="1"/>
  <c r="B265" i="1"/>
  <c r="AS264" i="1"/>
  <c r="AR264" i="1"/>
  <c r="AQ264" i="1"/>
  <c r="AP264" i="1"/>
  <c r="AO264" i="1"/>
  <c r="AN264" i="1"/>
  <c r="AM264" i="1"/>
  <c r="C264" i="1"/>
  <c r="B264" i="1"/>
  <c r="AS263" i="1"/>
  <c r="AR263" i="1"/>
  <c r="AQ263" i="1"/>
  <c r="AP263" i="1"/>
  <c r="AO263" i="1"/>
  <c r="AN263" i="1"/>
  <c r="AM263" i="1"/>
  <c r="C263" i="1"/>
  <c r="B263" i="1"/>
  <c r="AS262" i="1"/>
  <c r="AR262" i="1"/>
  <c r="AQ262" i="1"/>
  <c r="AP262" i="1"/>
  <c r="AO262" i="1"/>
  <c r="AN262" i="1"/>
  <c r="AM262" i="1"/>
  <c r="C262" i="1"/>
  <c r="B262" i="1"/>
  <c r="AS261" i="1"/>
  <c r="AR261" i="1"/>
  <c r="AQ261" i="1"/>
  <c r="AP261" i="1"/>
  <c r="AO261" i="1"/>
  <c r="AN261" i="1"/>
  <c r="AM261" i="1"/>
  <c r="C261" i="1"/>
  <c r="B261" i="1"/>
  <c r="AS260" i="1"/>
  <c r="AR260" i="1"/>
  <c r="AQ260" i="1"/>
  <c r="AP260" i="1"/>
  <c r="AO260" i="1"/>
  <c r="AN260" i="1"/>
  <c r="AM260" i="1"/>
  <c r="C260" i="1"/>
  <c r="B260" i="1"/>
  <c r="AS259" i="1"/>
  <c r="AR259" i="1"/>
  <c r="AQ259" i="1"/>
  <c r="AP259" i="1"/>
  <c r="AO259" i="1"/>
  <c r="AN259" i="1"/>
  <c r="AM259" i="1"/>
  <c r="C259" i="1"/>
  <c r="B259" i="1"/>
  <c r="AS258" i="1"/>
  <c r="AR258" i="1"/>
  <c r="AQ258" i="1"/>
  <c r="AP258" i="1"/>
  <c r="AO258" i="1"/>
  <c r="AN258" i="1"/>
  <c r="AM258" i="1"/>
  <c r="C258" i="1"/>
  <c r="B258" i="1"/>
  <c r="AS257" i="1"/>
  <c r="AR257" i="1"/>
  <c r="AQ257" i="1"/>
  <c r="AP257" i="1"/>
  <c r="AO257" i="1"/>
  <c r="AN257" i="1"/>
  <c r="AM257" i="1"/>
  <c r="C257" i="1"/>
  <c r="B257" i="1"/>
  <c r="AS256" i="1"/>
  <c r="AR256" i="1"/>
  <c r="AQ256" i="1"/>
  <c r="AP256" i="1"/>
  <c r="AO256" i="1"/>
  <c r="AN256" i="1"/>
  <c r="AM256" i="1"/>
  <c r="C256" i="1"/>
  <c r="B256" i="1"/>
  <c r="AS255" i="1"/>
  <c r="AR255" i="1"/>
  <c r="AQ255" i="1"/>
  <c r="AP255" i="1"/>
  <c r="AO255" i="1"/>
  <c r="AN255" i="1"/>
  <c r="AM255" i="1"/>
  <c r="C255" i="1"/>
  <c r="B255" i="1"/>
  <c r="AS254" i="1"/>
  <c r="AR254" i="1"/>
  <c r="AQ254" i="1"/>
  <c r="AP254" i="1"/>
  <c r="AO254" i="1"/>
  <c r="AN254" i="1"/>
  <c r="AM254" i="1"/>
  <c r="C254" i="1"/>
  <c r="B254" i="1"/>
  <c r="AS253" i="1"/>
  <c r="AR253" i="1"/>
  <c r="AQ253" i="1"/>
  <c r="AP253" i="1"/>
  <c r="AO253" i="1"/>
  <c r="AN253" i="1"/>
  <c r="AM253" i="1"/>
  <c r="C253" i="1"/>
  <c r="B253" i="1"/>
  <c r="AS252" i="1"/>
  <c r="AR252" i="1"/>
  <c r="AQ252" i="1"/>
  <c r="AP252" i="1"/>
  <c r="AO252" i="1"/>
  <c r="AN252" i="1"/>
  <c r="AM252" i="1"/>
  <c r="C252" i="1"/>
  <c r="B252" i="1"/>
  <c r="AS251" i="1"/>
  <c r="AR251" i="1"/>
  <c r="AQ251" i="1"/>
  <c r="AP251" i="1"/>
  <c r="AO251" i="1"/>
  <c r="AN251" i="1"/>
  <c r="AM251" i="1"/>
  <c r="C251" i="1"/>
  <c r="B251" i="1"/>
  <c r="AS250" i="1"/>
  <c r="AR250" i="1"/>
  <c r="AQ250" i="1"/>
  <c r="AP250" i="1"/>
  <c r="AO250" i="1"/>
  <c r="AN250" i="1"/>
  <c r="AM250" i="1"/>
  <c r="C250" i="1"/>
  <c r="B250" i="1"/>
  <c r="AS249" i="1"/>
  <c r="AR249" i="1"/>
  <c r="AQ249" i="1"/>
  <c r="AP249" i="1"/>
  <c r="AO249" i="1"/>
  <c r="AN249" i="1"/>
  <c r="AM249" i="1"/>
  <c r="C249" i="1"/>
  <c r="B249" i="1"/>
  <c r="AS248" i="1"/>
  <c r="AR248" i="1"/>
  <c r="AQ248" i="1"/>
  <c r="AP248" i="1"/>
  <c r="AO248" i="1"/>
  <c r="AN248" i="1"/>
  <c r="AM248" i="1"/>
  <c r="C248" i="1"/>
  <c r="B248" i="1"/>
  <c r="AS247" i="1"/>
  <c r="AR247" i="1"/>
  <c r="AQ247" i="1"/>
  <c r="AP247" i="1"/>
  <c r="AO247" i="1"/>
  <c r="AN247" i="1"/>
  <c r="AM247" i="1"/>
  <c r="C247" i="1"/>
  <c r="B247" i="1"/>
  <c r="AS246" i="1"/>
  <c r="AR246" i="1"/>
  <c r="AQ246" i="1"/>
  <c r="AP246" i="1"/>
  <c r="AO246" i="1"/>
  <c r="AN246" i="1"/>
  <c r="AM246" i="1"/>
  <c r="C246" i="1"/>
  <c r="B246" i="1"/>
  <c r="AS245" i="1"/>
  <c r="AR245" i="1"/>
  <c r="AQ245" i="1"/>
  <c r="AP245" i="1"/>
  <c r="AO245" i="1"/>
  <c r="AN245" i="1"/>
  <c r="AM245" i="1"/>
  <c r="C245" i="1"/>
  <c r="B245" i="1"/>
  <c r="AS244" i="1"/>
  <c r="AR244" i="1"/>
  <c r="AQ244" i="1"/>
  <c r="AP244" i="1"/>
  <c r="AO244" i="1"/>
  <c r="AN244" i="1"/>
  <c r="AM244" i="1"/>
  <c r="C244" i="1"/>
  <c r="B244" i="1"/>
  <c r="AS243" i="1"/>
  <c r="AR243" i="1"/>
  <c r="AQ243" i="1"/>
  <c r="AP243" i="1"/>
  <c r="AO243" i="1"/>
  <c r="AN243" i="1"/>
  <c r="AM243" i="1"/>
  <c r="C243" i="1"/>
  <c r="B243" i="1"/>
  <c r="AS242" i="1"/>
  <c r="AR242" i="1"/>
  <c r="AQ242" i="1"/>
  <c r="AP242" i="1"/>
  <c r="AO242" i="1"/>
  <c r="AN242" i="1"/>
  <c r="AM242" i="1"/>
  <c r="C242" i="1"/>
  <c r="B242" i="1"/>
  <c r="AS241" i="1"/>
  <c r="AR241" i="1"/>
  <c r="AQ241" i="1"/>
  <c r="AP241" i="1"/>
  <c r="AO241" i="1"/>
  <c r="AN241" i="1"/>
  <c r="AM241" i="1"/>
  <c r="C241" i="1"/>
  <c r="B241" i="1"/>
  <c r="AS240" i="1"/>
  <c r="AR240" i="1"/>
  <c r="AQ240" i="1"/>
  <c r="AP240" i="1"/>
  <c r="AO240" i="1"/>
  <c r="AN240" i="1"/>
  <c r="AM240" i="1"/>
  <c r="C240" i="1"/>
  <c r="B240" i="1"/>
  <c r="AS239" i="1"/>
  <c r="AR239" i="1"/>
  <c r="AQ239" i="1"/>
  <c r="AP239" i="1"/>
  <c r="AO239" i="1"/>
  <c r="AN239" i="1"/>
  <c r="AM239" i="1"/>
  <c r="C239" i="1"/>
  <c r="B239" i="1"/>
  <c r="AS238" i="1"/>
  <c r="AR238" i="1"/>
  <c r="AQ238" i="1"/>
  <c r="AP238" i="1"/>
  <c r="AO238" i="1"/>
  <c r="AN238" i="1"/>
  <c r="AM238" i="1"/>
  <c r="C238" i="1"/>
  <c r="B238" i="1"/>
  <c r="AS237" i="1"/>
  <c r="AR237" i="1"/>
  <c r="AQ237" i="1"/>
  <c r="AP237" i="1"/>
  <c r="AO237" i="1"/>
  <c r="AN237" i="1"/>
  <c r="AM237" i="1"/>
  <c r="C237" i="1"/>
  <c r="B237" i="1"/>
  <c r="AS236" i="1"/>
  <c r="AR236" i="1"/>
  <c r="AQ236" i="1"/>
  <c r="AP236" i="1"/>
  <c r="AO236" i="1"/>
  <c r="AN236" i="1"/>
  <c r="AM236" i="1"/>
  <c r="C236" i="1"/>
  <c r="B236" i="1"/>
  <c r="AS235" i="1"/>
  <c r="AR235" i="1"/>
  <c r="AQ235" i="1"/>
  <c r="AP235" i="1"/>
  <c r="AO235" i="1"/>
  <c r="AN235" i="1"/>
  <c r="AM235" i="1"/>
  <c r="C235" i="1"/>
  <c r="B235" i="1"/>
  <c r="AS234" i="1"/>
  <c r="AR234" i="1"/>
  <c r="AQ234" i="1"/>
  <c r="AP234" i="1"/>
  <c r="AO234" i="1"/>
  <c r="AN234" i="1"/>
  <c r="AM234" i="1"/>
  <c r="C234" i="1"/>
  <c r="B234" i="1"/>
  <c r="AS233" i="1"/>
  <c r="AR233" i="1"/>
  <c r="AQ233" i="1"/>
  <c r="AP233" i="1"/>
  <c r="AO233" i="1"/>
  <c r="AN233" i="1"/>
  <c r="AM233" i="1"/>
  <c r="C233" i="1"/>
  <c r="B233" i="1"/>
  <c r="AS232" i="1"/>
  <c r="AR232" i="1"/>
  <c r="AQ232" i="1"/>
  <c r="AP232" i="1"/>
  <c r="AO232" i="1"/>
  <c r="AN232" i="1"/>
  <c r="AM232" i="1"/>
  <c r="C232" i="1"/>
  <c r="B232" i="1"/>
  <c r="AS231" i="1"/>
  <c r="AR231" i="1"/>
  <c r="AQ231" i="1"/>
  <c r="AP231" i="1"/>
  <c r="AO231" i="1"/>
  <c r="AN231" i="1"/>
  <c r="AM231" i="1"/>
  <c r="C231" i="1"/>
  <c r="B231" i="1"/>
  <c r="AS230" i="1"/>
  <c r="AR230" i="1"/>
  <c r="AQ230" i="1"/>
  <c r="AP230" i="1"/>
  <c r="AO230" i="1"/>
  <c r="AN230" i="1"/>
  <c r="AM230" i="1"/>
  <c r="C230" i="1"/>
  <c r="B230" i="1"/>
  <c r="AS229" i="1"/>
  <c r="AR229" i="1"/>
  <c r="AQ229" i="1"/>
  <c r="AP229" i="1"/>
  <c r="AO229" i="1"/>
  <c r="AN229" i="1"/>
  <c r="AM229" i="1"/>
  <c r="C229" i="1"/>
  <c r="B229" i="1"/>
  <c r="AS228" i="1"/>
  <c r="AR228" i="1"/>
  <c r="AQ228" i="1"/>
  <c r="AP228" i="1"/>
  <c r="AO228" i="1"/>
  <c r="AN228" i="1"/>
  <c r="AM228" i="1"/>
  <c r="C228" i="1"/>
  <c r="B228" i="1"/>
  <c r="AS227" i="1"/>
  <c r="AR227" i="1"/>
  <c r="AQ227" i="1"/>
  <c r="AP227" i="1"/>
  <c r="AO227" i="1"/>
  <c r="AN227" i="1"/>
  <c r="AM227" i="1"/>
  <c r="C227" i="1"/>
  <c r="B227" i="1"/>
  <c r="AS226" i="1"/>
  <c r="AR226" i="1"/>
  <c r="AQ226" i="1"/>
  <c r="AP226" i="1"/>
  <c r="AO226" i="1"/>
  <c r="AN226" i="1"/>
  <c r="AM226" i="1"/>
  <c r="C226" i="1"/>
  <c r="B226" i="1"/>
  <c r="AS225" i="1"/>
  <c r="AR225" i="1"/>
  <c r="AQ225" i="1"/>
  <c r="AP225" i="1"/>
  <c r="AO225" i="1"/>
  <c r="AN225" i="1"/>
  <c r="AM225" i="1"/>
  <c r="C225" i="1"/>
  <c r="B225" i="1"/>
  <c r="AS224" i="1"/>
  <c r="AR224" i="1"/>
  <c r="AQ224" i="1"/>
  <c r="AP224" i="1"/>
  <c r="AO224" i="1"/>
  <c r="AN224" i="1"/>
  <c r="AM224" i="1"/>
  <c r="C224" i="1"/>
  <c r="B224" i="1"/>
  <c r="AS223" i="1"/>
  <c r="AR223" i="1"/>
  <c r="AQ223" i="1"/>
  <c r="AP223" i="1"/>
  <c r="AO223" i="1"/>
  <c r="AN223" i="1"/>
  <c r="AM223" i="1"/>
  <c r="C223" i="1"/>
  <c r="B223" i="1"/>
  <c r="AS222" i="1"/>
  <c r="AR222" i="1"/>
  <c r="AQ222" i="1"/>
  <c r="AP222" i="1"/>
  <c r="AO222" i="1"/>
  <c r="AN222" i="1"/>
  <c r="AM222" i="1"/>
  <c r="C222" i="1"/>
  <c r="B222" i="1"/>
  <c r="AS221" i="1"/>
  <c r="AR221" i="1"/>
  <c r="AQ221" i="1"/>
  <c r="AP221" i="1"/>
  <c r="AO221" i="1"/>
  <c r="AN221" i="1"/>
  <c r="AM221" i="1"/>
  <c r="C221" i="1"/>
  <c r="B221" i="1"/>
  <c r="AC220" i="1"/>
  <c r="AR220" i="1" s="1"/>
  <c r="C220" i="1"/>
  <c r="B220" i="1"/>
  <c r="AS219" i="1"/>
  <c r="AR219" i="1"/>
  <c r="AQ219" i="1"/>
  <c r="AP219" i="1"/>
  <c r="AO219" i="1"/>
  <c r="AN219" i="1"/>
  <c r="AM219" i="1"/>
  <c r="C219" i="1"/>
  <c r="B219" i="1"/>
  <c r="AS218" i="1"/>
  <c r="AR218" i="1"/>
  <c r="AQ218" i="1"/>
  <c r="AP218" i="1"/>
  <c r="AO218" i="1"/>
  <c r="AN218" i="1"/>
  <c r="AM218" i="1"/>
  <c r="C218" i="1"/>
  <c r="B218" i="1"/>
  <c r="AS217" i="1"/>
  <c r="AR217" i="1"/>
  <c r="AQ217" i="1"/>
  <c r="AP217" i="1"/>
  <c r="AO217" i="1"/>
  <c r="AN217" i="1"/>
  <c r="AM217" i="1"/>
  <c r="C217" i="1"/>
  <c r="B217" i="1"/>
  <c r="AS216" i="1"/>
  <c r="AR216" i="1"/>
  <c r="AQ216" i="1"/>
  <c r="AP216" i="1"/>
  <c r="AO216" i="1"/>
  <c r="AN216" i="1"/>
  <c r="AM216" i="1"/>
  <c r="C216" i="1"/>
  <c r="B216" i="1"/>
  <c r="AS215" i="1"/>
  <c r="AR215" i="1"/>
  <c r="AQ215" i="1"/>
  <c r="AP215" i="1"/>
  <c r="AO215" i="1"/>
  <c r="AN215" i="1"/>
  <c r="AM215" i="1"/>
  <c r="C215" i="1"/>
  <c r="B215" i="1"/>
  <c r="AS214" i="1"/>
  <c r="AR214" i="1"/>
  <c r="AQ214" i="1"/>
  <c r="AP214" i="1"/>
  <c r="AO214" i="1"/>
  <c r="AN214" i="1"/>
  <c r="AM214" i="1"/>
  <c r="C214" i="1"/>
  <c r="B214" i="1"/>
  <c r="AS213" i="1"/>
  <c r="AR213" i="1"/>
  <c r="AQ213" i="1"/>
  <c r="AP213" i="1"/>
  <c r="AO213" i="1"/>
  <c r="AN213" i="1"/>
  <c r="AM213" i="1"/>
  <c r="C213" i="1"/>
  <c r="B213" i="1"/>
  <c r="AS212" i="1"/>
  <c r="AR212" i="1"/>
  <c r="AQ212" i="1"/>
  <c r="AP212" i="1"/>
  <c r="AO212" i="1"/>
  <c r="AN212" i="1"/>
  <c r="AM212" i="1"/>
  <c r="C212" i="1"/>
  <c r="B212" i="1"/>
  <c r="AS211" i="1"/>
  <c r="AR211" i="1"/>
  <c r="AQ211" i="1"/>
  <c r="AP211" i="1"/>
  <c r="AO211" i="1"/>
  <c r="AN211" i="1"/>
  <c r="AM211" i="1"/>
  <c r="C211" i="1"/>
  <c r="B211" i="1"/>
  <c r="AS210" i="1"/>
  <c r="AR210" i="1"/>
  <c r="AQ210" i="1"/>
  <c r="AP210" i="1"/>
  <c r="AO210" i="1"/>
  <c r="AN210" i="1"/>
  <c r="AM210" i="1"/>
  <c r="C210" i="1"/>
  <c r="B210" i="1"/>
  <c r="AD209" i="1"/>
  <c r="AC209" i="1"/>
  <c r="C209" i="1"/>
  <c r="B209" i="1"/>
  <c r="AS208" i="1"/>
  <c r="AR208" i="1"/>
  <c r="AQ208" i="1"/>
  <c r="AP208" i="1"/>
  <c r="AO208" i="1"/>
  <c r="AN208" i="1"/>
  <c r="AM208" i="1"/>
  <c r="C208" i="1"/>
  <c r="B208" i="1"/>
  <c r="AS207" i="1"/>
  <c r="AR207" i="1"/>
  <c r="AQ207" i="1"/>
  <c r="AP207" i="1"/>
  <c r="AO207" i="1"/>
  <c r="AN207" i="1"/>
  <c r="AM207" i="1"/>
  <c r="C207" i="1"/>
  <c r="B207" i="1"/>
  <c r="AS206" i="1"/>
  <c r="AR206" i="1"/>
  <c r="AQ206" i="1"/>
  <c r="AP206" i="1"/>
  <c r="AO206" i="1"/>
  <c r="AN206" i="1"/>
  <c r="AM206" i="1"/>
  <c r="C206" i="1"/>
  <c r="B206" i="1"/>
  <c r="AS205" i="1"/>
  <c r="AR205" i="1"/>
  <c r="AQ205" i="1"/>
  <c r="AP205" i="1"/>
  <c r="AO205" i="1"/>
  <c r="AN205" i="1"/>
  <c r="AM205" i="1"/>
  <c r="C205" i="1"/>
  <c r="B205" i="1"/>
  <c r="AS204" i="1"/>
  <c r="AR204" i="1"/>
  <c r="AQ204" i="1"/>
  <c r="AP204" i="1"/>
  <c r="AO204" i="1"/>
  <c r="AN204" i="1"/>
  <c r="AM204" i="1"/>
  <c r="C204" i="1"/>
  <c r="B204" i="1"/>
  <c r="AS203" i="1"/>
  <c r="AR203" i="1"/>
  <c r="AQ203" i="1"/>
  <c r="AP203" i="1"/>
  <c r="AO203" i="1"/>
  <c r="AN203" i="1"/>
  <c r="AM203" i="1"/>
  <c r="C203" i="1"/>
  <c r="B203" i="1"/>
  <c r="AS202" i="1"/>
  <c r="AR202" i="1"/>
  <c r="AQ202" i="1"/>
  <c r="AP202" i="1"/>
  <c r="AO202" i="1"/>
  <c r="AN202" i="1"/>
  <c r="AM202" i="1"/>
  <c r="C202" i="1"/>
  <c r="B202" i="1"/>
  <c r="AS201" i="1"/>
  <c r="AR201" i="1"/>
  <c r="AQ201" i="1"/>
  <c r="AP201" i="1"/>
  <c r="AO201" i="1"/>
  <c r="AN201" i="1"/>
  <c r="AM201" i="1"/>
  <c r="C201" i="1"/>
  <c r="B201" i="1"/>
  <c r="AS200" i="1"/>
  <c r="AR200" i="1"/>
  <c r="AQ200" i="1"/>
  <c r="AP200" i="1"/>
  <c r="AO200" i="1"/>
  <c r="AN200" i="1"/>
  <c r="AM200" i="1"/>
  <c r="C200" i="1"/>
  <c r="B200" i="1"/>
  <c r="AS199" i="1"/>
  <c r="AR199" i="1"/>
  <c r="AQ199" i="1"/>
  <c r="AP199" i="1"/>
  <c r="AO199" i="1"/>
  <c r="AN199" i="1"/>
  <c r="AM199" i="1"/>
  <c r="C199" i="1"/>
  <c r="B199" i="1"/>
  <c r="AS198" i="1"/>
  <c r="AR198" i="1"/>
  <c r="AQ198" i="1"/>
  <c r="AP198" i="1"/>
  <c r="AO198" i="1"/>
  <c r="AN198" i="1"/>
  <c r="AM198" i="1"/>
  <c r="C198" i="1"/>
  <c r="B198" i="1"/>
  <c r="AS197" i="1"/>
  <c r="AR197" i="1"/>
  <c r="AQ197" i="1"/>
  <c r="AP197" i="1"/>
  <c r="AO197" i="1"/>
  <c r="AN197" i="1"/>
  <c r="AM197" i="1"/>
  <c r="C197" i="1"/>
  <c r="B197" i="1"/>
  <c r="AS196" i="1"/>
  <c r="AR196" i="1"/>
  <c r="AQ196" i="1"/>
  <c r="AP196" i="1"/>
  <c r="AO196" i="1"/>
  <c r="AN196" i="1"/>
  <c r="AM196" i="1"/>
  <c r="C196" i="1"/>
  <c r="B196" i="1"/>
  <c r="AS195" i="1"/>
  <c r="AR195" i="1"/>
  <c r="AQ195" i="1"/>
  <c r="AP195" i="1"/>
  <c r="AO195" i="1"/>
  <c r="AN195" i="1"/>
  <c r="AM195" i="1"/>
  <c r="C195" i="1"/>
  <c r="B195" i="1"/>
  <c r="AS194" i="1"/>
  <c r="AR194" i="1"/>
  <c r="AQ194" i="1"/>
  <c r="AP194" i="1"/>
  <c r="AO194" i="1"/>
  <c r="AN194" i="1"/>
  <c r="AM194" i="1"/>
  <c r="C194" i="1"/>
  <c r="B194" i="1"/>
  <c r="AS193" i="1"/>
  <c r="AR193" i="1"/>
  <c r="AQ193" i="1"/>
  <c r="AP193" i="1"/>
  <c r="AO193" i="1"/>
  <c r="AN193" i="1"/>
  <c r="AM193" i="1"/>
  <c r="C193" i="1"/>
  <c r="B193" i="1"/>
  <c r="AS192" i="1"/>
  <c r="AR192" i="1"/>
  <c r="AQ192" i="1"/>
  <c r="AP192" i="1"/>
  <c r="AO192" i="1"/>
  <c r="AN192" i="1"/>
  <c r="AM192" i="1"/>
  <c r="C192" i="1"/>
  <c r="B192" i="1"/>
  <c r="AS191" i="1"/>
  <c r="AR191" i="1"/>
  <c r="AQ191" i="1"/>
  <c r="AP191" i="1"/>
  <c r="AO191" i="1"/>
  <c r="AN191" i="1"/>
  <c r="AM191" i="1"/>
  <c r="C191" i="1"/>
  <c r="B191" i="1"/>
  <c r="AS190" i="1"/>
  <c r="AR190" i="1"/>
  <c r="AQ190" i="1"/>
  <c r="AP190" i="1"/>
  <c r="AO190" i="1"/>
  <c r="AN190" i="1"/>
  <c r="AM190" i="1"/>
  <c r="C190" i="1"/>
  <c r="B190" i="1"/>
  <c r="AS189" i="1"/>
  <c r="AR189" i="1"/>
  <c r="AQ189" i="1"/>
  <c r="AP189" i="1"/>
  <c r="AO189" i="1"/>
  <c r="AN189" i="1"/>
  <c r="AM189" i="1"/>
  <c r="C189" i="1"/>
  <c r="B189" i="1"/>
  <c r="AS188" i="1"/>
  <c r="AR188" i="1"/>
  <c r="AQ188" i="1"/>
  <c r="AP188" i="1"/>
  <c r="AO188" i="1"/>
  <c r="AN188" i="1"/>
  <c r="AM188" i="1"/>
  <c r="C188" i="1"/>
  <c r="B188" i="1"/>
  <c r="AS187" i="1"/>
  <c r="AR187" i="1"/>
  <c r="AQ187" i="1"/>
  <c r="AP187" i="1"/>
  <c r="AO187" i="1"/>
  <c r="AN187" i="1"/>
  <c r="AM187" i="1"/>
  <c r="C187" i="1"/>
  <c r="B187" i="1"/>
  <c r="AS186" i="1"/>
  <c r="AR186" i="1"/>
  <c r="AQ186" i="1"/>
  <c r="AP186" i="1"/>
  <c r="AO186" i="1"/>
  <c r="AN186" i="1"/>
  <c r="AM186" i="1"/>
  <c r="C186" i="1"/>
  <c r="B186" i="1"/>
  <c r="AS185" i="1"/>
  <c r="AR185" i="1"/>
  <c r="AQ185" i="1"/>
  <c r="AP185" i="1"/>
  <c r="AO185" i="1"/>
  <c r="AN185" i="1"/>
  <c r="AM185" i="1"/>
  <c r="C185" i="1"/>
  <c r="B185" i="1"/>
  <c r="AS184" i="1"/>
  <c r="AR184" i="1"/>
  <c r="AQ184" i="1"/>
  <c r="AP184" i="1"/>
  <c r="AO184" i="1"/>
  <c r="AN184" i="1"/>
  <c r="AM184" i="1"/>
  <c r="C184" i="1"/>
  <c r="B184" i="1"/>
  <c r="AS183" i="1"/>
  <c r="AR183" i="1"/>
  <c r="AQ183" i="1"/>
  <c r="AP183" i="1"/>
  <c r="AO183" i="1"/>
  <c r="AN183" i="1"/>
  <c r="AM183" i="1"/>
  <c r="C183" i="1"/>
  <c r="B183" i="1"/>
  <c r="AS182" i="1"/>
  <c r="AR182" i="1"/>
  <c r="AQ182" i="1"/>
  <c r="AP182" i="1"/>
  <c r="AO182" i="1"/>
  <c r="AN182" i="1"/>
  <c r="AM182" i="1"/>
  <c r="C182" i="1"/>
  <c r="B182" i="1"/>
  <c r="AS181" i="1"/>
  <c r="AR181" i="1"/>
  <c r="AQ181" i="1"/>
  <c r="AP181" i="1"/>
  <c r="AO181" i="1"/>
  <c r="AN181" i="1"/>
  <c r="AM181" i="1"/>
  <c r="C181" i="1"/>
  <c r="B181" i="1"/>
  <c r="AS180" i="1"/>
  <c r="AR180" i="1"/>
  <c r="AQ180" i="1"/>
  <c r="AP180" i="1"/>
  <c r="AO180" i="1"/>
  <c r="AN180" i="1"/>
  <c r="AM180" i="1"/>
  <c r="C180" i="1"/>
  <c r="B180" i="1"/>
  <c r="AS179" i="1"/>
  <c r="AR179" i="1"/>
  <c r="AQ179" i="1"/>
  <c r="AP179" i="1"/>
  <c r="AO179" i="1"/>
  <c r="AN179" i="1"/>
  <c r="AM179" i="1"/>
  <c r="C179" i="1"/>
  <c r="B179" i="1"/>
  <c r="AS178" i="1"/>
  <c r="AR178" i="1"/>
  <c r="AQ178" i="1"/>
  <c r="AP178" i="1"/>
  <c r="AO178" i="1"/>
  <c r="AN178" i="1"/>
  <c r="AM178" i="1"/>
  <c r="C178" i="1"/>
  <c r="B178" i="1"/>
  <c r="AS177" i="1"/>
  <c r="AR177" i="1"/>
  <c r="AQ177" i="1"/>
  <c r="AP177" i="1"/>
  <c r="AO177" i="1"/>
  <c r="AN177" i="1"/>
  <c r="AM177" i="1"/>
  <c r="C177" i="1"/>
  <c r="B177" i="1"/>
  <c r="AS176" i="1"/>
  <c r="AR176" i="1"/>
  <c r="AQ176" i="1"/>
  <c r="AP176" i="1"/>
  <c r="AO176" i="1"/>
  <c r="AN176" i="1"/>
  <c r="AM176" i="1"/>
  <c r="C176" i="1"/>
  <c r="B176" i="1"/>
  <c r="AS175" i="1"/>
  <c r="AR175" i="1"/>
  <c r="AQ175" i="1"/>
  <c r="AP175" i="1"/>
  <c r="AO175" i="1"/>
  <c r="AN175" i="1"/>
  <c r="AM175" i="1"/>
  <c r="C175" i="1"/>
  <c r="B175" i="1"/>
  <c r="AS174" i="1"/>
  <c r="AR174" i="1"/>
  <c r="AQ174" i="1"/>
  <c r="AP174" i="1"/>
  <c r="AO174" i="1"/>
  <c r="AN174" i="1"/>
  <c r="AM174" i="1"/>
  <c r="C174" i="1"/>
  <c r="B174" i="1"/>
  <c r="AS173" i="1"/>
  <c r="AR173" i="1"/>
  <c r="AQ173" i="1"/>
  <c r="AP173" i="1"/>
  <c r="AO173" i="1"/>
  <c r="AN173" i="1"/>
  <c r="AM173" i="1"/>
  <c r="C173" i="1"/>
  <c r="B173" i="1"/>
  <c r="AS172" i="1"/>
  <c r="AR172" i="1"/>
  <c r="AQ172" i="1"/>
  <c r="AP172" i="1"/>
  <c r="AO172" i="1"/>
  <c r="AN172" i="1"/>
  <c r="AM172" i="1"/>
  <c r="C172" i="1"/>
  <c r="B172" i="1"/>
  <c r="AS171" i="1"/>
  <c r="AR171" i="1"/>
  <c r="AQ171" i="1"/>
  <c r="AP171" i="1"/>
  <c r="AO171" i="1"/>
  <c r="AN171" i="1"/>
  <c r="AM171" i="1"/>
  <c r="C171" i="1"/>
  <c r="B171" i="1"/>
  <c r="AS170" i="1"/>
  <c r="AR170" i="1"/>
  <c r="AQ170" i="1"/>
  <c r="AP170" i="1"/>
  <c r="AO170" i="1"/>
  <c r="AN170" i="1"/>
  <c r="AM170" i="1"/>
  <c r="C170" i="1"/>
  <c r="B170" i="1"/>
  <c r="AS169" i="1"/>
  <c r="AR169" i="1"/>
  <c r="AQ169" i="1"/>
  <c r="AP169" i="1"/>
  <c r="AO169" i="1"/>
  <c r="AN169" i="1"/>
  <c r="AM169" i="1"/>
  <c r="C169" i="1"/>
  <c r="B169" i="1"/>
  <c r="AS168" i="1"/>
  <c r="AR168" i="1"/>
  <c r="AQ168" i="1"/>
  <c r="AP168" i="1"/>
  <c r="AO168" i="1"/>
  <c r="AN168" i="1"/>
  <c r="AM168" i="1"/>
  <c r="C168" i="1"/>
  <c r="B168" i="1"/>
  <c r="AS167" i="1"/>
  <c r="AR167" i="1"/>
  <c r="AQ167" i="1"/>
  <c r="AP167" i="1"/>
  <c r="AO167" i="1"/>
  <c r="AN167" i="1"/>
  <c r="AM167" i="1"/>
  <c r="C167" i="1"/>
  <c r="B167" i="1"/>
  <c r="AH166" i="1"/>
  <c r="AG166" i="1"/>
  <c r="C166" i="1"/>
  <c r="B166" i="1"/>
  <c r="AS165" i="1"/>
  <c r="AR165" i="1"/>
  <c r="AQ165" i="1"/>
  <c r="AP165" i="1"/>
  <c r="AO165" i="1"/>
  <c r="AN165" i="1"/>
  <c r="AM165" i="1"/>
  <c r="C165" i="1"/>
  <c r="B165" i="1"/>
  <c r="AS164" i="1"/>
  <c r="AR164" i="1"/>
  <c r="AQ164" i="1"/>
  <c r="AP164" i="1"/>
  <c r="AO164" i="1"/>
  <c r="AN164" i="1"/>
  <c r="AM164" i="1"/>
  <c r="C164" i="1"/>
  <c r="B164" i="1"/>
  <c r="AS163" i="1"/>
  <c r="AR163" i="1"/>
  <c r="AQ163" i="1"/>
  <c r="AP163" i="1"/>
  <c r="AO163" i="1"/>
  <c r="AN163" i="1"/>
  <c r="AM163" i="1"/>
  <c r="C163" i="1"/>
  <c r="B163" i="1"/>
  <c r="AS162" i="1"/>
  <c r="AR162" i="1"/>
  <c r="AQ162" i="1"/>
  <c r="AP162" i="1"/>
  <c r="AO162" i="1"/>
  <c r="AN162" i="1"/>
  <c r="AM162" i="1"/>
  <c r="C162" i="1"/>
  <c r="B162" i="1"/>
  <c r="AS161" i="1"/>
  <c r="AR161" i="1"/>
  <c r="AQ161" i="1"/>
  <c r="AP161" i="1"/>
  <c r="AO161" i="1"/>
  <c r="AN161" i="1"/>
  <c r="AM161" i="1"/>
  <c r="C161" i="1"/>
  <c r="B161" i="1"/>
  <c r="AS160" i="1"/>
  <c r="AR160" i="1"/>
  <c r="AQ160" i="1"/>
  <c r="AP160" i="1"/>
  <c r="AO160" i="1"/>
  <c r="AN160" i="1"/>
  <c r="AM160" i="1"/>
  <c r="C160" i="1"/>
  <c r="B160" i="1"/>
  <c r="AS159" i="1"/>
  <c r="AR159" i="1"/>
  <c r="AQ159" i="1"/>
  <c r="AP159" i="1"/>
  <c r="AO159" i="1"/>
  <c r="AN159" i="1"/>
  <c r="AM159" i="1"/>
  <c r="C159" i="1"/>
  <c r="B159" i="1"/>
  <c r="AS158" i="1"/>
  <c r="AR158" i="1"/>
  <c r="AQ158" i="1"/>
  <c r="AP158" i="1"/>
  <c r="AO158" i="1"/>
  <c r="AN158" i="1"/>
  <c r="AM158" i="1"/>
  <c r="C158" i="1"/>
  <c r="B158" i="1"/>
  <c r="AS157" i="1"/>
  <c r="AR157" i="1"/>
  <c r="AQ157" i="1"/>
  <c r="AP157" i="1"/>
  <c r="AO157" i="1"/>
  <c r="AN157" i="1"/>
  <c r="AM157" i="1"/>
  <c r="C157" i="1"/>
  <c r="B157" i="1"/>
  <c r="AS156" i="1"/>
  <c r="AR156" i="1"/>
  <c r="AQ156" i="1"/>
  <c r="AP156" i="1"/>
  <c r="AO156" i="1"/>
  <c r="AN156" i="1"/>
  <c r="AM156" i="1"/>
  <c r="C156" i="1"/>
  <c r="B156" i="1"/>
  <c r="AS155" i="1"/>
  <c r="AR155" i="1"/>
  <c r="AQ155" i="1"/>
  <c r="AP155" i="1"/>
  <c r="AO155" i="1"/>
  <c r="AN155" i="1"/>
  <c r="AM155" i="1"/>
  <c r="C155" i="1"/>
  <c r="B155" i="1"/>
  <c r="AS154" i="1"/>
  <c r="AR154" i="1"/>
  <c r="AQ154" i="1"/>
  <c r="AP154" i="1"/>
  <c r="AO154" i="1"/>
  <c r="AN154" i="1"/>
  <c r="AM154" i="1"/>
  <c r="C154" i="1"/>
  <c r="B154" i="1"/>
  <c r="AS153" i="1"/>
  <c r="AR153" i="1"/>
  <c r="AQ153" i="1"/>
  <c r="AP153" i="1"/>
  <c r="AO153" i="1"/>
  <c r="AN153" i="1"/>
  <c r="AM153" i="1"/>
  <c r="C153" i="1"/>
  <c r="B153" i="1"/>
  <c r="AS152" i="1"/>
  <c r="AR152" i="1"/>
  <c r="AQ152" i="1"/>
  <c r="AP152" i="1"/>
  <c r="AO152" i="1"/>
  <c r="AN152" i="1"/>
  <c r="AM152" i="1"/>
  <c r="C152" i="1"/>
  <c r="B152" i="1"/>
  <c r="AS151" i="1"/>
  <c r="AR151" i="1"/>
  <c r="AQ151" i="1"/>
  <c r="AP151" i="1"/>
  <c r="AO151" i="1"/>
  <c r="AN151" i="1"/>
  <c r="AM151" i="1"/>
  <c r="C151" i="1"/>
  <c r="B151" i="1"/>
  <c r="AS150" i="1"/>
  <c r="AR150" i="1"/>
  <c r="AQ150" i="1"/>
  <c r="AP150" i="1"/>
  <c r="AO150" i="1"/>
  <c r="AN150" i="1"/>
  <c r="AM150" i="1"/>
  <c r="C150" i="1"/>
  <c r="B150" i="1"/>
  <c r="AS149" i="1"/>
  <c r="AR149" i="1"/>
  <c r="AQ149" i="1"/>
  <c r="AP149" i="1"/>
  <c r="AO149" i="1"/>
  <c r="AN149" i="1"/>
  <c r="AM149" i="1"/>
  <c r="C149" i="1"/>
  <c r="B149" i="1"/>
  <c r="AS148" i="1"/>
  <c r="AR148" i="1"/>
  <c r="AQ148" i="1"/>
  <c r="AP148" i="1"/>
  <c r="AO148" i="1"/>
  <c r="AN148" i="1"/>
  <c r="AM148" i="1"/>
  <c r="C148" i="1"/>
  <c r="B148" i="1"/>
  <c r="AS147" i="1"/>
  <c r="AR147" i="1"/>
  <c r="AQ147" i="1"/>
  <c r="AP147" i="1"/>
  <c r="AO147" i="1"/>
  <c r="AN147" i="1"/>
  <c r="AM147" i="1"/>
  <c r="C147" i="1"/>
  <c r="B147" i="1"/>
  <c r="AS146" i="1"/>
  <c r="AR146" i="1"/>
  <c r="AQ146" i="1"/>
  <c r="AP146" i="1"/>
  <c r="AO146" i="1"/>
  <c r="AN146" i="1"/>
  <c r="AM146" i="1"/>
  <c r="C146" i="1"/>
  <c r="B146" i="1"/>
  <c r="AS145" i="1"/>
  <c r="AR145" i="1"/>
  <c r="AQ145" i="1"/>
  <c r="AP145" i="1"/>
  <c r="AO145" i="1"/>
  <c r="AN145" i="1"/>
  <c r="AM145" i="1"/>
  <c r="C145" i="1"/>
  <c r="B145" i="1"/>
  <c r="AS144" i="1"/>
  <c r="AR144" i="1"/>
  <c r="AQ144" i="1"/>
  <c r="AP144" i="1"/>
  <c r="AO144" i="1"/>
  <c r="AN144" i="1"/>
  <c r="AM144" i="1"/>
  <c r="C144" i="1"/>
  <c r="B144" i="1"/>
  <c r="AS143" i="1"/>
  <c r="AR143" i="1"/>
  <c r="AQ143" i="1"/>
  <c r="AP143" i="1"/>
  <c r="AO143" i="1"/>
  <c r="AN143" i="1"/>
  <c r="AM143" i="1"/>
  <c r="C143" i="1"/>
  <c r="B143" i="1"/>
  <c r="AS142" i="1"/>
  <c r="AR142" i="1"/>
  <c r="AQ142" i="1"/>
  <c r="AP142" i="1"/>
  <c r="AO142" i="1"/>
  <c r="AN142" i="1"/>
  <c r="AM142" i="1"/>
  <c r="C142" i="1"/>
  <c r="B142" i="1"/>
  <c r="AS141" i="1"/>
  <c r="AR141" i="1"/>
  <c r="AQ141" i="1"/>
  <c r="AP141" i="1"/>
  <c r="AO141" i="1"/>
  <c r="AN141" i="1"/>
  <c r="AM141" i="1"/>
  <c r="C141" i="1"/>
  <c r="B141" i="1"/>
  <c r="AC140" i="1"/>
  <c r="AR140" i="1" s="1"/>
  <c r="C140" i="1"/>
  <c r="B140" i="1"/>
  <c r="AS139" i="1"/>
  <c r="AR139" i="1"/>
  <c r="AQ139" i="1"/>
  <c r="AP139" i="1"/>
  <c r="AO139" i="1"/>
  <c r="AN139" i="1"/>
  <c r="AM139" i="1"/>
  <c r="C139" i="1"/>
  <c r="B139" i="1"/>
  <c r="AS138" i="1"/>
  <c r="AR138" i="1"/>
  <c r="AQ138" i="1"/>
  <c r="AP138" i="1"/>
  <c r="AO138" i="1"/>
  <c r="AN138" i="1"/>
  <c r="AM138" i="1"/>
  <c r="C138" i="1"/>
  <c r="B138" i="1"/>
  <c r="AS137" i="1"/>
  <c r="AR137" i="1"/>
  <c r="AQ137" i="1"/>
  <c r="AP137" i="1"/>
  <c r="AO137" i="1"/>
  <c r="AN137" i="1"/>
  <c r="AM137" i="1"/>
  <c r="C137" i="1"/>
  <c r="B137" i="1"/>
  <c r="AS136" i="1"/>
  <c r="AR136" i="1"/>
  <c r="AQ136" i="1"/>
  <c r="AP136" i="1"/>
  <c r="AO136" i="1"/>
  <c r="AN136" i="1"/>
  <c r="AM136" i="1"/>
  <c r="C136" i="1"/>
  <c r="B136" i="1"/>
  <c r="AS135" i="1"/>
  <c r="AR135" i="1"/>
  <c r="AQ135" i="1"/>
  <c r="AP135" i="1"/>
  <c r="AO135" i="1"/>
  <c r="AN135" i="1"/>
  <c r="AM135" i="1"/>
  <c r="C135" i="1"/>
  <c r="B135" i="1"/>
  <c r="AS134" i="1"/>
  <c r="AR134" i="1"/>
  <c r="AQ134" i="1"/>
  <c r="AP134" i="1"/>
  <c r="AO134" i="1"/>
  <c r="AN134" i="1"/>
  <c r="AM134" i="1"/>
  <c r="C134" i="1"/>
  <c r="B134" i="1"/>
  <c r="AS133" i="1"/>
  <c r="AR133" i="1"/>
  <c r="AQ133" i="1"/>
  <c r="AP133" i="1"/>
  <c r="AO133" i="1"/>
  <c r="AN133" i="1"/>
  <c r="AM133" i="1"/>
  <c r="C133" i="1"/>
  <c r="B133" i="1"/>
  <c r="AS132" i="1"/>
  <c r="AR132" i="1"/>
  <c r="AQ132" i="1"/>
  <c r="AP132" i="1"/>
  <c r="AO132" i="1"/>
  <c r="AN132" i="1"/>
  <c r="AM132" i="1"/>
  <c r="C132" i="1"/>
  <c r="B132" i="1"/>
  <c r="AS131" i="1"/>
  <c r="AR131" i="1"/>
  <c r="AQ131" i="1"/>
  <c r="AP131" i="1"/>
  <c r="AO131" i="1"/>
  <c r="AN131" i="1"/>
  <c r="AM131" i="1"/>
  <c r="C131" i="1"/>
  <c r="AS130" i="1"/>
  <c r="AR130" i="1"/>
  <c r="AQ130" i="1"/>
  <c r="AP130" i="1"/>
  <c r="AO130" i="1"/>
  <c r="AN130" i="1"/>
  <c r="AM130" i="1"/>
  <c r="C130" i="1"/>
  <c r="B130" i="1"/>
  <c r="AS129" i="1"/>
  <c r="AR129" i="1"/>
  <c r="AQ129" i="1"/>
  <c r="AP129" i="1"/>
  <c r="AO129" i="1"/>
  <c r="AN129" i="1"/>
  <c r="AM129" i="1"/>
  <c r="C129" i="1"/>
  <c r="B129" i="1"/>
  <c r="AS128" i="1"/>
  <c r="AR128" i="1"/>
  <c r="AQ128" i="1"/>
  <c r="AP128" i="1"/>
  <c r="AO128" i="1"/>
  <c r="AN128" i="1"/>
  <c r="AM128" i="1"/>
  <c r="C128" i="1"/>
  <c r="B128" i="1"/>
  <c r="AS127" i="1"/>
  <c r="AR127" i="1"/>
  <c r="AQ127" i="1"/>
  <c r="AP127" i="1"/>
  <c r="AO127" i="1"/>
  <c r="AN127" i="1"/>
  <c r="AM127" i="1"/>
  <c r="C127" i="1"/>
  <c r="B127" i="1"/>
  <c r="AS126" i="1"/>
  <c r="AR126" i="1"/>
  <c r="AQ126" i="1"/>
  <c r="AP126" i="1"/>
  <c r="AO126" i="1"/>
  <c r="AN126" i="1"/>
  <c r="AM126" i="1"/>
  <c r="C126" i="1"/>
  <c r="B126" i="1"/>
  <c r="AS125" i="1"/>
  <c r="AR125" i="1"/>
  <c r="AQ125" i="1"/>
  <c r="AP125" i="1"/>
  <c r="AO125" i="1"/>
  <c r="AN125" i="1"/>
  <c r="AM125" i="1"/>
  <c r="C125" i="1"/>
  <c r="B125" i="1"/>
  <c r="AS124" i="1"/>
  <c r="AR124" i="1"/>
  <c r="AQ124" i="1"/>
  <c r="AP124" i="1"/>
  <c r="AO124" i="1"/>
  <c r="AN124" i="1"/>
  <c r="AM124" i="1"/>
  <c r="C124" i="1"/>
  <c r="B124" i="1"/>
  <c r="AS123" i="1"/>
  <c r="AR123" i="1"/>
  <c r="AQ123" i="1"/>
  <c r="AP123" i="1"/>
  <c r="AO123" i="1"/>
  <c r="AN123" i="1"/>
  <c r="AM123" i="1"/>
  <c r="C123" i="1"/>
  <c r="B123" i="1"/>
  <c r="AS122" i="1"/>
  <c r="AR122" i="1"/>
  <c r="AQ122" i="1"/>
  <c r="AP122" i="1"/>
  <c r="AO122" i="1"/>
  <c r="AN122" i="1"/>
  <c r="AM122" i="1"/>
  <c r="C122" i="1"/>
  <c r="B122" i="1"/>
  <c r="AS121" i="1"/>
  <c r="AR121" i="1"/>
  <c r="AQ121" i="1"/>
  <c r="AP121" i="1"/>
  <c r="AO121" i="1"/>
  <c r="AN121" i="1"/>
  <c r="AM121" i="1"/>
  <c r="C121" i="1"/>
  <c r="B121" i="1"/>
  <c r="AS120" i="1"/>
  <c r="AR120" i="1"/>
  <c r="AQ120" i="1"/>
  <c r="AP120" i="1"/>
  <c r="AO120" i="1"/>
  <c r="AN120" i="1"/>
  <c r="AM120" i="1"/>
  <c r="C120" i="1"/>
  <c r="B120" i="1"/>
  <c r="AS119" i="1"/>
  <c r="AR119" i="1"/>
  <c r="AQ119" i="1"/>
  <c r="AP119" i="1"/>
  <c r="AO119" i="1"/>
  <c r="AN119" i="1"/>
  <c r="AM119" i="1"/>
  <c r="C119" i="1"/>
  <c r="B119" i="1"/>
  <c r="AS118" i="1"/>
  <c r="AR118" i="1"/>
  <c r="AQ118" i="1"/>
  <c r="AP118" i="1"/>
  <c r="AO118" i="1"/>
  <c r="AN118" i="1"/>
  <c r="AM118" i="1"/>
  <c r="C118" i="1"/>
  <c r="B118" i="1"/>
  <c r="AS117" i="1"/>
  <c r="AR117" i="1"/>
  <c r="AQ117" i="1"/>
  <c r="AP117" i="1"/>
  <c r="AO117" i="1"/>
  <c r="AN117" i="1"/>
  <c r="AM117" i="1"/>
  <c r="C117" i="1"/>
  <c r="B117" i="1"/>
  <c r="AS116" i="1"/>
  <c r="AR116" i="1"/>
  <c r="AQ116" i="1"/>
  <c r="AP116" i="1"/>
  <c r="AO116" i="1"/>
  <c r="AN116" i="1"/>
  <c r="AM116" i="1"/>
  <c r="C116" i="1"/>
  <c r="B116" i="1"/>
  <c r="AS115" i="1"/>
  <c r="AR115" i="1"/>
  <c r="AQ115" i="1"/>
  <c r="AP115" i="1"/>
  <c r="AO115" i="1"/>
  <c r="AN115" i="1"/>
  <c r="AM115" i="1"/>
  <c r="C115" i="1"/>
  <c r="B115" i="1"/>
  <c r="AS114" i="1"/>
  <c r="AR114" i="1"/>
  <c r="AQ114" i="1"/>
  <c r="AP114" i="1"/>
  <c r="AO114" i="1"/>
  <c r="AN114" i="1"/>
  <c r="AM114" i="1"/>
  <c r="C114" i="1"/>
  <c r="B114" i="1"/>
  <c r="AS113" i="1"/>
  <c r="AR113" i="1"/>
  <c r="AQ113" i="1"/>
  <c r="AP113" i="1"/>
  <c r="AO113" i="1"/>
  <c r="AN113" i="1"/>
  <c r="AM113" i="1"/>
  <c r="C113" i="1"/>
  <c r="B113" i="1"/>
  <c r="AS112" i="1"/>
  <c r="AR112" i="1"/>
  <c r="AQ112" i="1"/>
  <c r="AP112" i="1"/>
  <c r="AO112" i="1"/>
  <c r="AN112" i="1"/>
  <c r="AM112" i="1"/>
  <c r="C112" i="1"/>
  <c r="B112" i="1"/>
  <c r="AS111" i="1"/>
  <c r="AR111" i="1"/>
  <c r="AQ111" i="1"/>
  <c r="AP111" i="1"/>
  <c r="AO111" i="1"/>
  <c r="AN111" i="1"/>
  <c r="AM111" i="1"/>
  <c r="C111" i="1"/>
  <c r="B111" i="1"/>
  <c r="AS110" i="1"/>
  <c r="AR110" i="1"/>
  <c r="AQ110" i="1"/>
  <c r="AP110" i="1"/>
  <c r="AO110" i="1"/>
  <c r="AN110" i="1"/>
  <c r="AM110" i="1"/>
  <c r="C110" i="1"/>
  <c r="B110" i="1"/>
  <c r="AS109" i="1"/>
  <c r="AR109" i="1"/>
  <c r="AQ109" i="1"/>
  <c r="AP109" i="1"/>
  <c r="AO109" i="1"/>
  <c r="AN109" i="1"/>
  <c r="AM109" i="1"/>
  <c r="C109" i="1"/>
  <c r="B109" i="1"/>
  <c r="AS108" i="1"/>
  <c r="AR108" i="1"/>
  <c r="AQ108" i="1"/>
  <c r="AP108" i="1"/>
  <c r="AO108" i="1"/>
  <c r="AN108" i="1"/>
  <c r="AM108" i="1"/>
  <c r="C108" i="1"/>
  <c r="B108" i="1"/>
  <c r="AS107" i="1"/>
  <c r="AR107" i="1"/>
  <c r="AQ107" i="1"/>
  <c r="AP107" i="1"/>
  <c r="AO107" i="1"/>
  <c r="AN107" i="1"/>
  <c r="AM107" i="1"/>
  <c r="C107" i="1"/>
  <c r="B107" i="1"/>
  <c r="AS106" i="1"/>
  <c r="AR106" i="1"/>
  <c r="AQ106" i="1"/>
  <c r="AP106" i="1"/>
  <c r="AO106" i="1"/>
  <c r="AN106" i="1"/>
  <c r="AM106" i="1"/>
  <c r="C106" i="1"/>
  <c r="B106" i="1"/>
  <c r="AS105" i="1"/>
  <c r="AR105" i="1"/>
  <c r="AQ105" i="1"/>
  <c r="AP105" i="1"/>
  <c r="AO105" i="1"/>
  <c r="AN105" i="1"/>
  <c r="AM105" i="1"/>
  <c r="C105" i="1"/>
  <c r="B105" i="1"/>
  <c r="AS104" i="1"/>
  <c r="AR104" i="1"/>
  <c r="AQ104" i="1"/>
  <c r="AP104" i="1"/>
  <c r="AO104" i="1"/>
  <c r="AN104" i="1"/>
  <c r="AM104" i="1"/>
  <c r="C104" i="1"/>
  <c r="B104" i="1"/>
  <c r="AS103" i="1"/>
  <c r="AR103" i="1"/>
  <c r="AQ103" i="1"/>
  <c r="AP103" i="1"/>
  <c r="AO103" i="1"/>
  <c r="AN103" i="1"/>
  <c r="AM103" i="1"/>
  <c r="C103" i="1"/>
  <c r="B103" i="1"/>
  <c r="AS102" i="1"/>
  <c r="AR102" i="1"/>
  <c r="AQ102" i="1"/>
  <c r="AP102" i="1"/>
  <c r="AO102" i="1"/>
  <c r="AN102" i="1"/>
  <c r="AM102" i="1"/>
  <c r="C102" i="1"/>
  <c r="B102" i="1"/>
  <c r="AS101" i="1"/>
  <c r="AR101" i="1"/>
  <c r="AQ101" i="1"/>
  <c r="AP101" i="1"/>
  <c r="AO101" i="1"/>
  <c r="AN101" i="1"/>
  <c r="AM101" i="1"/>
  <c r="C101" i="1"/>
  <c r="B101" i="1"/>
  <c r="AS100" i="1"/>
  <c r="AR100" i="1"/>
  <c r="AQ100" i="1"/>
  <c r="AP100" i="1"/>
  <c r="AO100" i="1"/>
  <c r="AN100" i="1"/>
  <c r="AM100" i="1"/>
  <c r="C100" i="1"/>
  <c r="B100" i="1"/>
  <c r="AS99" i="1"/>
  <c r="AR99" i="1"/>
  <c r="AQ99" i="1"/>
  <c r="AP99" i="1"/>
  <c r="AO99" i="1"/>
  <c r="AN99" i="1"/>
  <c r="AM99" i="1"/>
  <c r="C99" i="1"/>
  <c r="B99" i="1"/>
  <c r="AS98" i="1"/>
  <c r="AR98" i="1"/>
  <c r="AQ98" i="1"/>
  <c r="AP98" i="1"/>
  <c r="AO98" i="1"/>
  <c r="AN98" i="1"/>
  <c r="AM98" i="1"/>
  <c r="C98" i="1"/>
  <c r="B98" i="1"/>
  <c r="AS97" i="1"/>
  <c r="AR97" i="1"/>
  <c r="AQ97" i="1"/>
  <c r="AP97" i="1"/>
  <c r="AO97" i="1"/>
  <c r="AN97" i="1"/>
  <c r="AM97" i="1"/>
  <c r="C97" i="1"/>
  <c r="B97" i="1"/>
  <c r="AS96" i="1"/>
  <c r="AR96" i="1"/>
  <c r="AQ96" i="1"/>
  <c r="AP96" i="1"/>
  <c r="AO96" i="1"/>
  <c r="AN96" i="1"/>
  <c r="AM96" i="1"/>
  <c r="C96" i="1"/>
  <c r="B96" i="1"/>
  <c r="AS95" i="1"/>
  <c r="AR95" i="1"/>
  <c r="AQ95" i="1"/>
  <c r="AP95" i="1"/>
  <c r="AO95" i="1"/>
  <c r="AN95" i="1"/>
  <c r="AM95" i="1"/>
  <c r="C95" i="1"/>
  <c r="B95" i="1"/>
  <c r="AS94" i="1"/>
  <c r="AR94" i="1"/>
  <c r="AQ94" i="1"/>
  <c r="AP94" i="1"/>
  <c r="AO94" i="1"/>
  <c r="AN94" i="1"/>
  <c r="AM94" i="1"/>
  <c r="C94" i="1"/>
  <c r="B94" i="1"/>
  <c r="AS93" i="1"/>
  <c r="AR93" i="1"/>
  <c r="AQ93" i="1"/>
  <c r="AP93" i="1"/>
  <c r="AO93" i="1"/>
  <c r="AN93" i="1"/>
  <c r="AM93" i="1"/>
  <c r="C93" i="1"/>
  <c r="B93" i="1"/>
  <c r="AS92" i="1"/>
  <c r="AR92" i="1"/>
  <c r="AQ92" i="1"/>
  <c r="AP92" i="1"/>
  <c r="AO92" i="1"/>
  <c r="AN92" i="1"/>
  <c r="AM92" i="1"/>
  <c r="C92" i="1"/>
  <c r="B92" i="1"/>
  <c r="AS91" i="1"/>
  <c r="AR91" i="1"/>
  <c r="AQ91" i="1"/>
  <c r="AP91" i="1"/>
  <c r="AO91" i="1"/>
  <c r="AN91" i="1"/>
  <c r="AM91" i="1"/>
  <c r="C91" i="1"/>
  <c r="B91" i="1"/>
  <c r="AS90" i="1"/>
  <c r="AR90" i="1"/>
  <c r="AQ90" i="1"/>
  <c r="AP90" i="1"/>
  <c r="AO90" i="1"/>
  <c r="AN90" i="1"/>
  <c r="AM90" i="1"/>
  <c r="C90" i="1"/>
  <c r="B90" i="1"/>
  <c r="AS89" i="1"/>
  <c r="AR89" i="1"/>
  <c r="AQ89" i="1"/>
  <c r="AP89" i="1"/>
  <c r="AO89" i="1"/>
  <c r="AN89" i="1"/>
  <c r="AM89" i="1"/>
  <c r="C89" i="1"/>
  <c r="B89" i="1"/>
  <c r="AS88" i="1"/>
  <c r="AR88" i="1"/>
  <c r="AQ88" i="1"/>
  <c r="AP88" i="1"/>
  <c r="AO88" i="1"/>
  <c r="AN88" i="1"/>
  <c r="AM88" i="1"/>
  <c r="C88" i="1"/>
  <c r="B88" i="1"/>
  <c r="AS87" i="1"/>
  <c r="AR87" i="1"/>
  <c r="AQ87" i="1"/>
  <c r="AP87" i="1"/>
  <c r="AO87" i="1"/>
  <c r="AN87" i="1"/>
  <c r="AM87" i="1"/>
  <c r="C87" i="1"/>
  <c r="B87" i="1"/>
  <c r="AS86" i="1"/>
  <c r="AR86" i="1"/>
  <c r="AQ86" i="1"/>
  <c r="AP86" i="1"/>
  <c r="AO86" i="1"/>
  <c r="AN86" i="1"/>
  <c r="AM86" i="1"/>
  <c r="C86" i="1"/>
  <c r="B86" i="1"/>
  <c r="AS85" i="1"/>
  <c r="AR85" i="1"/>
  <c r="AQ85" i="1"/>
  <c r="AP85" i="1"/>
  <c r="AO85" i="1"/>
  <c r="AN85" i="1"/>
  <c r="AM85" i="1"/>
  <c r="C85" i="1"/>
  <c r="B85" i="1"/>
  <c r="AS84" i="1"/>
  <c r="AR84" i="1"/>
  <c r="AQ84" i="1"/>
  <c r="AP84" i="1"/>
  <c r="AO84" i="1"/>
  <c r="AN84" i="1"/>
  <c r="AM84" i="1"/>
  <c r="C84" i="1"/>
  <c r="B84" i="1"/>
  <c r="AS83" i="1"/>
  <c r="AR83" i="1"/>
  <c r="AQ83" i="1"/>
  <c r="AP83" i="1"/>
  <c r="AO83" i="1"/>
  <c r="AN83" i="1"/>
  <c r="AM83" i="1"/>
  <c r="C83" i="1"/>
  <c r="B83" i="1"/>
  <c r="AS82" i="1"/>
  <c r="AR82" i="1"/>
  <c r="AQ82" i="1"/>
  <c r="AP82" i="1"/>
  <c r="AO82" i="1"/>
  <c r="AN82" i="1"/>
  <c r="AM82" i="1"/>
  <c r="C82" i="1"/>
  <c r="B82" i="1"/>
  <c r="AS81" i="1"/>
  <c r="AR81" i="1"/>
  <c r="AQ81" i="1"/>
  <c r="AP81" i="1"/>
  <c r="AO81" i="1"/>
  <c r="AN81" i="1"/>
  <c r="AM81" i="1"/>
  <c r="C81" i="1"/>
  <c r="B81" i="1"/>
  <c r="AS80" i="1"/>
  <c r="AR80" i="1"/>
  <c r="AQ80" i="1"/>
  <c r="AP80" i="1"/>
  <c r="AO80" i="1"/>
  <c r="AN80" i="1"/>
  <c r="AM80" i="1"/>
  <c r="C80" i="1"/>
  <c r="B80" i="1"/>
  <c r="AS79" i="1"/>
  <c r="AR79" i="1"/>
  <c r="AQ79" i="1"/>
  <c r="AP79" i="1"/>
  <c r="AO79" i="1"/>
  <c r="AN79" i="1"/>
  <c r="AM79" i="1"/>
  <c r="C79" i="1"/>
  <c r="B79" i="1"/>
  <c r="AS78" i="1"/>
  <c r="AR78" i="1"/>
  <c r="AQ78" i="1"/>
  <c r="AP78" i="1"/>
  <c r="AO78" i="1"/>
  <c r="AN78" i="1"/>
  <c r="AM78" i="1"/>
  <c r="C78" i="1"/>
  <c r="B78" i="1"/>
  <c r="AS77" i="1"/>
  <c r="AR77" i="1"/>
  <c r="AQ77" i="1"/>
  <c r="AP77" i="1"/>
  <c r="AO77" i="1"/>
  <c r="AN77" i="1"/>
  <c r="AM77" i="1"/>
  <c r="C77" i="1"/>
  <c r="B77" i="1"/>
  <c r="AS76" i="1"/>
  <c r="AR76" i="1"/>
  <c r="AQ76" i="1"/>
  <c r="AP76" i="1"/>
  <c r="AO76" i="1"/>
  <c r="AN76" i="1"/>
  <c r="AM76" i="1"/>
  <c r="C76" i="1"/>
  <c r="B76" i="1"/>
  <c r="AS75" i="1"/>
  <c r="AR75" i="1"/>
  <c r="AQ75" i="1"/>
  <c r="AP75" i="1"/>
  <c r="AO75" i="1"/>
  <c r="AN75" i="1"/>
  <c r="AM75" i="1"/>
  <c r="C75" i="1"/>
  <c r="B75" i="1"/>
  <c r="AS74" i="1"/>
  <c r="AR74" i="1"/>
  <c r="AQ74" i="1"/>
  <c r="AP74" i="1"/>
  <c r="AO74" i="1"/>
  <c r="AN74" i="1"/>
  <c r="AM74" i="1"/>
  <c r="C74" i="1"/>
  <c r="B74" i="1"/>
  <c r="AS73" i="1"/>
  <c r="AR73" i="1"/>
  <c r="AQ73" i="1"/>
  <c r="AP73" i="1"/>
  <c r="AO73" i="1"/>
  <c r="AN73" i="1"/>
  <c r="AM73" i="1"/>
  <c r="C73" i="1"/>
  <c r="B73" i="1"/>
  <c r="AS72" i="1"/>
  <c r="AR72" i="1"/>
  <c r="AQ72" i="1"/>
  <c r="AP72" i="1"/>
  <c r="AO72" i="1"/>
  <c r="AN72" i="1"/>
  <c r="AM72" i="1"/>
  <c r="C72" i="1"/>
  <c r="B72" i="1"/>
  <c r="AS71" i="1"/>
  <c r="AR71" i="1"/>
  <c r="AQ71" i="1"/>
  <c r="AP71" i="1"/>
  <c r="AO71" i="1"/>
  <c r="AN71" i="1"/>
  <c r="AM71" i="1"/>
  <c r="C71" i="1"/>
  <c r="B71" i="1"/>
  <c r="AS70" i="1"/>
  <c r="AR70" i="1"/>
  <c r="AQ70" i="1"/>
  <c r="AP70" i="1"/>
  <c r="AO70" i="1"/>
  <c r="AN70" i="1"/>
  <c r="AM70" i="1"/>
  <c r="C70" i="1"/>
  <c r="B70" i="1"/>
  <c r="AS69" i="1"/>
  <c r="AR69" i="1"/>
  <c r="AQ69" i="1"/>
  <c r="AP69" i="1"/>
  <c r="AO69" i="1"/>
  <c r="AN69" i="1"/>
  <c r="AM69" i="1"/>
  <c r="C69" i="1"/>
  <c r="B69" i="1"/>
  <c r="AS68" i="1"/>
  <c r="AR68" i="1"/>
  <c r="AQ68" i="1"/>
  <c r="AP68" i="1"/>
  <c r="AO68" i="1"/>
  <c r="AN68" i="1"/>
  <c r="AM68" i="1"/>
  <c r="C68" i="1"/>
  <c r="B68" i="1"/>
  <c r="AS67" i="1"/>
  <c r="AR67" i="1"/>
  <c r="AQ67" i="1"/>
  <c r="AP67" i="1"/>
  <c r="AO67" i="1"/>
  <c r="AN67" i="1"/>
  <c r="AM67" i="1"/>
  <c r="C67" i="1"/>
  <c r="B67" i="1"/>
  <c r="AS66" i="1"/>
  <c r="AR66" i="1"/>
  <c r="AQ66" i="1"/>
  <c r="AP66" i="1"/>
  <c r="AO66" i="1"/>
  <c r="AN66" i="1"/>
  <c r="AM66" i="1"/>
  <c r="C66" i="1"/>
  <c r="B66" i="1"/>
  <c r="AS65" i="1"/>
  <c r="AR65" i="1"/>
  <c r="AQ65" i="1"/>
  <c r="AP65" i="1"/>
  <c r="AO65" i="1"/>
  <c r="AN65" i="1"/>
  <c r="AM65" i="1"/>
  <c r="C65" i="1"/>
  <c r="B65" i="1"/>
  <c r="AS64" i="1"/>
  <c r="AR64" i="1"/>
  <c r="AQ64" i="1"/>
  <c r="AP64" i="1"/>
  <c r="AO64" i="1"/>
  <c r="AN64" i="1"/>
  <c r="AM64" i="1"/>
  <c r="C64" i="1"/>
  <c r="B64" i="1"/>
  <c r="AS63" i="1"/>
  <c r="AR63" i="1"/>
  <c r="AQ63" i="1"/>
  <c r="AP63" i="1"/>
  <c r="AO63" i="1"/>
  <c r="AN63" i="1"/>
  <c r="AM63" i="1"/>
  <c r="C63" i="1"/>
  <c r="B63" i="1"/>
  <c r="AS62" i="1"/>
  <c r="AR62" i="1"/>
  <c r="AQ62" i="1"/>
  <c r="AP62" i="1"/>
  <c r="AO62" i="1"/>
  <c r="AN62" i="1"/>
  <c r="AM62" i="1"/>
  <c r="C62" i="1"/>
  <c r="B62" i="1"/>
  <c r="AS61" i="1"/>
  <c r="AR61" i="1"/>
  <c r="AQ61" i="1"/>
  <c r="AP61" i="1"/>
  <c r="AO61" i="1"/>
  <c r="AN61" i="1"/>
  <c r="AM61" i="1"/>
  <c r="C61" i="1"/>
  <c r="B61" i="1"/>
  <c r="AS60" i="1"/>
  <c r="AR60" i="1"/>
  <c r="AQ60" i="1"/>
  <c r="AP60" i="1"/>
  <c r="AO60" i="1"/>
  <c r="AN60" i="1"/>
  <c r="AM60" i="1"/>
  <c r="C60" i="1"/>
  <c r="B60" i="1"/>
  <c r="AS59" i="1"/>
  <c r="AR59" i="1"/>
  <c r="AQ59" i="1"/>
  <c r="AP59" i="1"/>
  <c r="AO59" i="1"/>
  <c r="AN59" i="1"/>
  <c r="AM59" i="1"/>
  <c r="C59" i="1"/>
  <c r="B59" i="1"/>
  <c r="AS58" i="1"/>
  <c r="AR58" i="1"/>
  <c r="AQ58" i="1"/>
  <c r="AP58" i="1"/>
  <c r="AO58" i="1"/>
  <c r="AN58" i="1"/>
  <c r="AM58" i="1"/>
  <c r="C58" i="1"/>
  <c r="B58" i="1"/>
  <c r="AS57" i="1"/>
  <c r="AR57" i="1"/>
  <c r="AQ57" i="1"/>
  <c r="AP57" i="1"/>
  <c r="AO57" i="1"/>
  <c r="AN57" i="1"/>
  <c r="AM57" i="1"/>
  <c r="C57" i="1"/>
  <c r="B57" i="1"/>
  <c r="AS56" i="1"/>
  <c r="AR56" i="1"/>
  <c r="AQ56" i="1"/>
  <c r="AP56" i="1"/>
  <c r="AO56" i="1"/>
  <c r="AN56" i="1"/>
  <c r="AM56" i="1"/>
  <c r="C56" i="1"/>
  <c r="B56" i="1"/>
  <c r="AS55" i="1"/>
  <c r="AR55" i="1"/>
  <c r="AQ55" i="1"/>
  <c r="AP55" i="1"/>
  <c r="AO55" i="1"/>
  <c r="AN55" i="1"/>
  <c r="AM55" i="1"/>
  <c r="C55" i="1"/>
  <c r="B55" i="1"/>
  <c r="AS54" i="1"/>
  <c r="AR54" i="1"/>
  <c r="AQ54" i="1"/>
  <c r="AP54" i="1"/>
  <c r="AO54" i="1"/>
  <c r="AN54" i="1"/>
  <c r="AM54" i="1"/>
  <c r="C54" i="1"/>
  <c r="B54" i="1"/>
  <c r="AS53" i="1"/>
  <c r="AR53" i="1"/>
  <c r="AQ53" i="1"/>
  <c r="AP53" i="1"/>
  <c r="AO53" i="1"/>
  <c r="AN53" i="1"/>
  <c r="AM53" i="1"/>
  <c r="C53" i="1"/>
  <c r="B53" i="1"/>
  <c r="AS52" i="1"/>
  <c r="AR52" i="1"/>
  <c r="AQ52" i="1"/>
  <c r="AP52" i="1"/>
  <c r="AO52" i="1"/>
  <c r="AN52" i="1"/>
  <c r="AM52" i="1"/>
  <c r="C52" i="1"/>
  <c r="B52" i="1"/>
  <c r="AS51" i="1"/>
  <c r="AR51" i="1"/>
  <c r="AQ51" i="1"/>
  <c r="AP51" i="1"/>
  <c r="AO51" i="1"/>
  <c r="AN51" i="1"/>
  <c r="AM51" i="1"/>
  <c r="C51" i="1"/>
  <c r="B51" i="1"/>
  <c r="AS50" i="1"/>
  <c r="AR50" i="1"/>
  <c r="AQ50" i="1"/>
  <c r="AP50" i="1"/>
  <c r="AO50" i="1"/>
  <c r="AN50" i="1"/>
  <c r="AM50" i="1"/>
  <c r="C50" i="1"/>
  <c r="B50" i="1"/>
  <c r="AS49" i="1"/>
  <c r="AR49" i="1"/>
  <c r="AQ49" i="1"/>
  <c r="AP49" i="1"/>
  <c r="AO49" i="1"/>
  <c r="AN49" i="1"/>
  <c r="AM49" i="1"/>
  <c r="C49" i="1"/>
  <c r="B49" i="1"/>
  <c r="AS48" i="1"/>
  <c r="AR48" i="1"/>
  <c r="AQ48" i="1"/>
  <c r="AP48" i="1"/>
  <c r="AO48" i="1"/>
  <c r="AN48" i="1"/>
  <c r="AM48" i="1"/>
  <c r="C48" i="1"/>
  <c r="B48" i="1"/>
  <c r="AS47" i="1"/>
  <c r="AR47" i="1"/>
  <c r="AQ47" i="1"/>
  <c r="AP47" i="1"/>
  <c r="AO47" i="1"/>
  <c r="AN47" i="1"/>
  <c r="AM47" i="1"/>
  <c r="C47" i="1"/>
  <c r="B47" i="1"/>
  <c r="AS46" i="1"/>
  <c r="AR46" i="1"/>
  <c r="AQ46" i="1"/>
  <c r="AP46" i="1"/>
  <c r="AO46" i="1"/>
  <c r="AN46" i="1"/>
  <c r="AM46" i="1"/>
  <c r="C46" i="1"/>
  <c r="B46" i="1"/>
  <c r="AS45" i="1"/>
  <c r="AR45" i="1"/>
  <c r="AQ45" i="1"/>
  <c r="AP45" i="1"/>
  <c r="AO45" i="1"/>
  <c r="AN45" i="1"/>
  <c r="AM45" i="1"/>
  <c r="C45" i="1"/>
  <c r="B45" i="1"/>
  <c r="AS44" i="1"/>
  <c r="AR44" i="1"/>
  <c r="AQ44" i="1"/>
  <c r="AP44" i="1"/>
  <c r="AO44" i="1"/>
  <c r="AN44" i="1"/>
  <c r="AM44" i="1"/>
  <c r="C44" i="1"/>
  <c r="B44" i="1"/>
  <c r="AS43" i="1"/>
  <c r="AR43" i="1"/>
  <c r="AQ43" i="1"/>
  <c r="AP43" i="1"/>
  <c r="AO43" i="1"/>
  <c r="AN43" i="1"/>
  <c r="AM43" i="1"/>
  <c r="C43" i="1"/>
  <c r="B43" i="1"/>
  <c r="AS42" i="1"/>
  <c r="AR42" i="1"/>
  <c r="AQ42" i="1"/>
  <c r="AP42" i="1"/>
  <c r="AO42" i="1"/>
  <c r="AN42" i="1"/>
  <c r="AM42" i="1"/>
  <c r="C42" i="1"/>
  <c r="B42" i="1"/>
  <c r="AS41" i="1"/>
  <c r="AR41" i="1"/>
  <c r="AQ41" i="1"/>
  <c r="AP41" i="1"/>
  <c r="AO41" i="1"/>
  <c r="AN41" i="1"/>
  <c r="AM41" i="1"/>
  <c r="C41" i="1"/>
  <c r="B41" i="1"/>
  <c r="AS40" i="1"/>
  <c r="AR40" i="1"/>
  <c r="AQ40" i="1"/>
  <c r="AP40" i="1"/>
  <c r="AO40" i="1"/>
  <c r="AN40" i="1"/>
  <c r="AM40" i="1"/>
  <c r="C40" i="1"/>
  <c r="B40" i="1"/>
  <c r="AS39" i="1"/>
  <c r="AR39" i="1"/>
  <c r="AQ39" i="1"/>
  <c r="AP39" i="1"/>
  <c r="AO39" i="1"/>
  <c r="AN39" i="1"/>
  <c r="AM39" i="1"/>
  <c r="C39" i="1"/>
  <c r="B39" i="1"/>
  <c r="AS38" i="1"/>
  <c r="AR38" i="1"/>
  <c r="AQ38" i="1"/>
  <c r="AP38" i="1"/>
  <c r="AO38" i="1"/>
  <c r="AN38" i="1"/>
  <c r="AM38" i="1"/>
  <c r="C38" i="1"/>
  <c r="B38" i="1"/>
  <c r="AS37" i="1"/>
  <c r="AR37" i="1"/>
  <c r="AQ37" i="1"/>
  <c r="AP37" i="1"/>
  <c r="AO37" i="1"/>
  <c r="AN37" i="1"/>
  <c r="AM37" i="1"/>
  <c r="C37" i="1"/>
  <c r="B37" i="1"/>
  <c r="AS36" i="1"/>
  <c r="AR36" i="1"/>
  <c r="AQ36" i="1"/>
  <c r="AP36" i="1"/>
  <c r="AO36" i="1"/>
  <c r="AN36" i="1"/>
  <c r="AM36" i="1"/>
  <c r="C36" i="1"/>
  <c r="B36" i="1"/>
  <c r="AS35" i="1"/>
  <c r="AR35" i="1"/>
  <c r="AQ35" i="1"/>
  <c r="AP35" i="1"/>
  <c r="AO35" i="1"/>
  <c r="AN35" i="1"/>
  <c r="AM35" i="1"/>
  <c r="C35" i="1"/>
  <c r="B35" i="1"/>
  <c r="AS34" i="1"/>
  <c r="AR34" i="1"/>
  <c r="AQ34" i="1"/>
  <c r="AP34" i="1"/>
  <c r="AO34" i="1"/>
  <c r="AN34" i="1"/>
  <c r="AM34" i="1"/>
  <c r="C34" i="1"/>
  <c r="B34" i="1"/>
  <c r="AS33" i="1"/>
  <c r="AR33" i="1"/>
  <c r="AQ33" i="1"/>
  <c r="AP33" i="1"/>
  <c r="AO33" i="1"/>
  <c r="AN33" i="1"/>
  <c r="AM33" i="1"/>
  <c r="C33" i="1"/>
  <c r="B33" i="1"/>
  <c r="AS32" i="1"/>
  <c r="AR32" i="1"/>
  <c r="AQ32" i="1"/>
  <c r="AP32" i="1"/>
  <c r="AO32" i="1"/>
  <c r="AN32" i="1"/>
  <c r="AM32" i="1"/>
  <c r="C32" i="1"/>
  <c r="B32" i="1"/>
  <c r="AS31" i="1"/>
  <c r="AR31" i="1"/>
  <c r="AQ31" i="1"/>
  <c r="AP31" i="1"/>
  <c r="AO31" i="1"/>
  <c r="AN31" i="1"/>
  <c r="AM31" i="1"/>
  <c r="C31" i="1"/>
  <c r="B31" i="1"/>
  <c r="AS30" i="1"/>
  <c r="AR30" i="1"/>
  <c r="AQ30" i="1"/>
  <c r="AP30" i="1"/>
  <c r="AO30" i="1"/>
  <c r="AN30" i="1"/>
  <c r="AM30" i="1"/>
  <c r="C30" i="1"/>
  <c r="B30" i="1"/>
  <c r="AS29" i="1"/>
  <c r="AR29" i="1"/>
  <c r="AQ29" i="1"/>
  <c r="AP29" i="1"/>
  <c r="AO29" i="1"/>
  <c r="AN29" i="1"/>
  <c r="AM29" i="1"/>
  <c r="C29" i="1"/>
  <c r="B29" i="1"/>
  <c r="AS28" i="1"/>
  <c r="AR28" i="1"/>
  <c r="AQ28" i="1"/>
  <c r="AP28" i="1"/>
  <c r="AO28" i="1"/>
  <c r="AN28" i="1"/>
  <c r="AM28" i="1"/>
  <c r="C28" i="1"/>
  <c r="B28" i="1"/>
  <c r="AS27" i="1"/>
  <c r="AR27" i="1"/>
  <c r="AQ27" i="1"/>
  <c r="AP27" i="1"/>
  <c r="AO27" i="1"/>
  <c r="AN27" i="1"/>
  <c r="AM27" i="1"/>
  <c r="C27" i="1"/>
  <c r="B27" i="1"/>
  <c r="AS26" i="1"/>
  <c r="AR26" i="1"/>
  <c r="AQ26" i="1"/>
  <c r="AP26" i="1"/>
  <c r="AO26" i="1"/>
  <c r="AN26" i="1"/>
  <c r="AM26" i="1"/>
  <c r="C26" i="1"/>
  <c r="B26" i="1"/>
  <c r="AS25" i="1"/>
  <c r="AR25" i="1"/>
  <c r="AQ25" i="1"/>
  <c r="AP25" i="1"/>
  <c r="AO25" i="1"/>
  <c r="AN25" i="1"/>
  <c r="AM25" i="1"/>
  <c r="C25" i="1"/>
  <c r="B25" i="1"/>
  <c r="AS24" i="1"/>
  <c r="AR24" i="1"/>
  <c r="AQ24" i="1"/>
  <c r="AP24" i="1"/>
  <c r="AO24" i="1"/>
  <c r="AN24" i="1"/>
  <c r="AM24" i="1"/>
  <c r="C24" i="1"/>
  <c r="B24" i="1"/>
  <c r="AS23" i="1"/>
  <c r="AR23" i="1"/>
  <c r="AQ23" i="1"/>
  <c r="AP23" i="1"/>
  <c r="AO23" i="1"/>
  <c r="AN23" i="1"/>
  <c r="AM23" i="1"/>
  <c r="C23" i="1"/>
  <c r="B23" i="1"/>
  <c r="AS22" i="1"/>
  <c r="AR22" i="1"/>
  <c r="AQ22" i="1"/>
  <c r="AP22" i="1"/>
  <c r="AO22" i="1"/>
  <c r="AN22" i="1"/>
  <c r="AM22" i="1"/>
  <c r="C22" i="1"/>
  <c r="B22" i="1"/>
  <c r="AS21" i="1"/>
  <c r="AR21" i="1"/>
  <c r="AQ21" i="1"/>
  <c r="AP21" i="1"/>
  <c r="AO21" i="1"/>
  <c r="AN21" i="1"/>
  <c r="AM21" i="1"/>
  <c r="C21" i="1"/>
  <c r="B21" i="1"/>
  <c r="AS20" i="1"/>
  <c r="AR20" i="1"/>
  <c r="AQ20" i="1"/>
  <c r="AP20" i="1"/>
  <c r="AO20" i="1"/>
  <c r="AN20" i="1"/>
  <c r="AM20" i="1"/>
  <c r="C20" i="1"/>
  <c r="B20" i="1"/>
  <c r="AS19" i="1"/>
  <c r="AR19" i="1"/>
  <c r="AQ19" i="1"/>
  <c r="AP19" i="1"/>
  <c r="AO19" i="1"/>
  <c r="AN19" i="1"/>
  <c r="AM19" i="1"/>
  <c r="C19" i="1"/>
  <c r="B19" i="1"/>
  <c r="AS18" i="1"/>
  <c r="AR18" i="1"/>
  <c r="AQ18" i="1"/>
  <c r="AP18" i="1"/>
  <c r="AO18" i="1"/>
  <c r="AN18" i="1"/>
  <c r="AM18" i="1"/>
  <c r="C18" i="1"/>
  <c r="B18" i="1"/>
  <c r="AS17" i="1"/>
  <c r="AR17" i="1"/>
  <c r="AQ17" i="1"/>
  <c r="AP17" i="1"/>
  <c r="AO17" i="1"/>
  <c r="AN17" i="1"/>
  <c r="AM17" i="1"/>
  <c r="C17" i="1"/>
  <c r="B17" i="1"/>
  <c r="AS16" i="1"/>
  <c r="AR16" i="1"/>
  <c r="AQ16" i="1"/>
  <c r="AP16" i="1"/>
  <c r="AO16" i="1"/>
  <c r="AN16" i="1"/>
  <c r="AM16" i="1"/>
  <c r="C16" i="1"/>
  <c r="B16" i="1"/>
  <c r="AS15" i="1"/>
  <c r="AR15" i="1"/>
  <c r="AQ15" i="1"/>
  <c r="AP15" i="1"/>
  <c r="AO15" i="1"/>
  <c r="AN15" i="1"/>
  <c r="AM15" i="1"/>
  <c r="C15" i="1"/>
  <c r="B15" i="1"/>
  <c r="AS14" i="1"/>
  <c r="AR14" i="1"/>
  <c r="AQ14" i="1"/>
  <c r="AP14" i="1"/>
  <c r="AO14" i="1"/>
  <c r="AN14" i="1"/>
  <c r="AM14" i="1"/>
  <c r="C14" i="1"/>
  <c r="B14" i="1"/>
  <c r="AS13" i="1"/>
  <c r="AR13" i="1"/>
  <c r="AQ13" i="1"/>
  <c r="AP13" i="1"/>
  <c r="AO13" i="1"/>
  <c r="AN13" i="1"/>
  <c r="AM13" i="1"/>
  <c r="C13" i="1"/>
  <c r="B13" i="1"/>
  <c r="AS12" i="1"/>
  <c r="AR12" i="1"/>
  <c r="AQ12" i="1"/>
  <c r="AP12" i="1"/>
  <c r="AO12" i="1"/>
  <c r="AN12" i="1"/>
  <c r="AM12" i="1"/>
  <c r="C12" i="1"/>
  <c r="B12" i="1"/>
  <c r="AS11" i="1"/>
  <c r="AR11" i="1"/>
  <c r="AQ11" i="1"/>
  <c r="AP11" i="1"/>
  <c r="AO11" i="1"/>
  <c r="AN11" i="1"/>
  <c r="AM11" i="1"/>
  <c r="C11" i="1"/>
  <c r="B11" i="1"/>
  <c r="AS10" i="1"/>
  <c r="AR10" i="1"/>
  <c r="AQ10" i="1"/>
  <c r="AP10" i="1"/>
  <c r="AO10" i="1"/>
  <c r="AN10" i="1"/>
  <c r="AM10" i="1"/>
  <c r="C10" i="1"/>
  <c r="B10" i="1"/>
  <c r="AS9" i="1"/>
  <c r="AR9" i="1"/>
  <c r="AQ9" i="1"/>
  <c r="AP9" i="1"/>
  <c r="AO9" i="1"/>
  <c r="AN9" i="1"/>
  <c r="AM9" i="1"/>
  <c r="C9" i="1"/>
  <c r="B9" i="1"/>
  <c r="AS8" i="1"/>
  <c r="AR8" i="1"/>
  <c r="AQ8" i="1"/>
  <c r="AP8" i="1"/>
  <c r="AO8" i="1"/>
  <c r="AN8" i="1"/>
  <c r="AM8" i="1"/>
  <c r="C8" i="1"/>
  <c r="B8" i="1"/>
  <c r="AS7" i="1"/>
  <c r="AR7" i="1"/>
  <c r="AQ7" i="1"/>
  <c r="AP7" i="1"/>
  <c r="AO7" i="1"/>
  <c r="AN7" i="1"/>
  <c r="AM7" i="1"/>
  <c r="C7" i="1"/>
  <c r="B7" i="1"/>
  <c r="AS6" i="1"/>
  <c r="AR6" i="1"/>
  <c r="AQ6" i="1"/>
  <c r="AP6" i="1"/>
  <c r="AO6" i="1"/>
  <c r="AN6" i="1"/>
  <c r="AM6" i="1"/>
  <c r="C6" i="1"/>
  <c r="B6" i="1"/>
  <c r="AS5" i="1"/>
  <c r="AR5" i="1"/>
  <c r="AQ5" i="1"/>
  <c r="AP5" i="1"/>
  <c r="AO5" i="1"/>
  <c r="AN5" i="1"/>
  <c r="AM5" i="1"/>
  <c r="C5" i="1"/>
  <c r="B5" i="1"/>
  <c r="AS4" i="1"/>
  <c r="AR4" i="1"/>
  <c r="AQ4" i="1"/>
  <c r="AP4" i="1"/>
  <c r="AO4" i="1"/>
  <c r="AN4" i="1"/>
  <c r="AM4" i="1"/>
  <c r="C4" i="1"/>
  <c r="B4" i="1"/>
  <c r="AS3" i="1"/>
  <c r="AR3" i="1"/>
  <c r="AQ3" i="1"/>
  <c r="AP3" i="1"/>
  <c r="AO3" i="1"/>
  <c r="AN3" i="1"/>
  <c r="AM3" i="1"/>
  <c r="C3" i="1"/>
  <c r="B3" i="1"/>
  <c r="AS381" i="1" l="1"/>
  <c r="AP209" i="1"/>
  <c r="AS398" i="1"/>
  <c r="AM473" i="1"/>
  <c r="AP445" i="1"/>
  <c r="AR445" i="1"/>
  <c r="AN610" i="1"/>
  <c r="AN381" i="1"/>
  <c r="AO452" i="1"/>
  <c r="AN140" i="1"/>
  <c r="AM497" i="1"/>
  <c r="AQ140" i="1"/>
  <c r="AN497" i="1"/>
  <c r="AS140" i="1"/>
  <c r="AO445" i="1"/>
  <c r="AQ497" i="1"/>
  <c r="AQ347" i="1"/>
  <c r="AR347" i="1"/>
  <c r="AO381" i="1"/>
  <c r="AM610" i="1"/>
  <c r="AN209" i="1"/>
  <c r="AO610" i="1"/>
  <c r="AM140" i="1"/>
  <c r="AM472" i="1"/>
  <c r="AP610" i="1"/>
  <c r="AQ610" i="1"/>
  <c r="AS610" i="1"/>
  <c r="AM347" i="1"/>
  <c r="AO140" i="1"/>
  <c r="AS209" i="1"/>
  <c r="AM310" i="1"/>
  <c r="AO319" i="1"/>
  <c r="AN347" i="1"/>
  <c r="AO395" i="1"/>
  <c r="AQ445" i="1"/>
  <c r="AQ452" i="1"/>
  <c r="AN473" i="1"/>
  <c r="AM490" i="1"/>
  <c r="AP497" i="1"/>
  <c r="AM524" i="1"/>
  <c r="AN569" i="1"/>
  <c r="AM166" i="1"/>
  <c r="AN310" i="1"/>
  <c r="AO347" i="1"/>
  <c r="AP395" i="1"/>
  <c r="AO473" i="1"/>
  <c r="AN490" i="1"/>
  <c r="AO569" i="1"/>
  <c r="AN166" i="1"/>
  <c r="AM209" i="1"/>
  <c r="AO310" i="1"/>
  <c r="AP347" i="1"/>
  <c r="AO357" i="1"/>
  <c r="AS445" i="1"/>
  <c r="AS452" i="1"/>
  <c r="AP473" i="1"/>
  <c r="AP490" i="1"/>
  <c r="AS497" i="1"/>
  <c r="AS569" i="1"/>
  <c r="AO574" i="1"/>
  <c r="AR166" i="1"/>
  <c r="AQ310" i="1"/>
  <c r="AR473" i="1"/>
  <c r="AQ490" i="1"/>
  <c r="AR574" i="1"/>
  <c r="AR310" i="1"/>
  <c r="AM445" i="1"/>
  <c r="AM452" i="1"/>
  <c r="AS473" i="1"/>
  <c r="AS490" i="1"/>
  <c r="AS574" i="1"/>
  <c r="AQ209" i="1"/>
  <c r="AN452" i="1"/>
  <c r="AR209" i="1"/>
  <c r="AQ220" i="1"/>
  <c r="AS166" i="1"/>
  <c r="AP140" i="1"/>
  <c r="AO209" i="1"/>
  <c r="AS220" i="1"/>
  <c r="AP310" i="1"/>
  <c r="AN319" i="1"/>
  <c r="AN357" i="1"/>
  <c r="AM381" i="1"/>
  <c r="AN395" i="1"/>
  <c r="AR398" i="1"/>
  <c r="AR437" i="1"/>
  <c r="AR458" i="1"/>
  <c r="AS472" i="1"/>
  <c r="AO490" i="1"/>
  <c r="AO497" i="1"/>
  <c r="AS524" i="1"/>
  <c r="AM569" i="1"/>
  <c r="AS458" i="1"/>
  <c r="AP574" i="1"/>
  <c r="AM220" i="1"/>
  <c r="AP319" i="1"/>
  <c r="AP357" i="1"/>
  <c r="AQ574" i="1"/>
  <c r="AO166" i="1"/>
  <c r="AN220" i="1"/>
  <c r="AQ319" i="1"/>
  <c r="AQ357" i="1"/>
  <c r="AP381" i="1"/>
  <c r="AQ395" i="1"/>
  <c r="AM398" i="1"/>
  <c r="AM437" i="1"/>
  <c r="AM458" i="1"/>
  <c r="AN472" i="1"/>
  <c r="AN524" i="1"/>
  <c r="AP569" i="1"/>
  <c r="AP166" i="1"/>
  <c r="AO220" i="1"/>
  <c r="AR319" i="1"/>
  <c r="AR357" i="1"/>
  <c r="AQ381" i="1"/>
  <c r="AR395" i="1"/>
  <c r="AN398" i="1"/>
  <c r="AN437" i="1"/>
  <c r="AN458" i="1"/>
  <c r="AO472" i="1"/>
  <c r="AO524" i="1"/>
  <c r="AQ569" i="1"/>
  <c r="AQ166" i="1"/>
  <c r="AP220" i="1"/>
  <c r="AS319" i="1"/>
  <c r="AS357" i="1"/>
  <c r="AS395" i="1"/>
  <c r="AO398" i="1"/>
  <c r="AO437" i="1"/>
  <c r="AO458" i="1"/>
  <c r="AP472" i="1"/>
  <c r="AP524" i="1"/>
  <c r="AP398" i="1"/>
  <c r="AP437" i="1"/>
  <c r="AP458" i="1"/>
  <c r="AQ472" i="1"/>
  <c r="AQ524" i="1"/>
  <c r="AM574" i="1"/>
  <c r="AM319" i="1"/>
</calcChain>
</file>

<file path=xl/sharedStrings.xml><?xml version="1.0" encoding="utf-8"?>
<sst xmlns="http://schemas.openxmlformats.org/spreadsheetml/2006/main" count="10436" uniqueCount="1206">
  <si>
    <t>CÓDIGO ENCUESTA</t>
  </si>
  <si>
    <t>Barrio</t>
  </si>
  <si>
    <t>Diabetes</t>
  </si>
  <si>
    <t>Hipertensión</t>
  </si>
  <si>
    <t>Artesano</t>
  </si>
  <si>
    <t>Ambiental</t>
  </si>
  <si>
    <t>FCE.01.001.1</t>
  </si>
  <si>
    <t xml:space="preserve">Manabí </t>
  </si>
  <si>
    <t>Portoviejo</t>
  </si>
  <si>
    <t>Ecuador</t>
  </si>
  <si>
    <t>Pintor</t>
  </si>
  <si>
    <t>Malos olores</t>
  </si>
  <si>
    <t>FCE.01.002.1</t>
  </si>
  <si>
    <t>Epilepsia</t>
  </si>
  <si>
    <t>Jaramijo</t>
  </si>
  <si>
    <t>Manabí</t>
  </si>
  <si>
    <t>Eviscerador</t>
  </si>
  <si>
    <t>Belleza</t>
  </si>
  <si>
    <t>Vedas</t>
  </si>
  <si>
    <t>FCE.01.003.1</t>
  </si>
  <si>
    <t>Pescador</t>
  </si>
  <si>
    <t>Desempleo</t>
  </si>
  <si>
    <t>FCE.01.004.1</t>
  </si>
  <si>
    <t>Rocafuerte</t>
  </si>
  <si>
    <t>Chofer</t>
  </si>
  <si>
    <t>Mala atención en centros de salud</t>
  </si>
  <si>
    <t>FCE.01.005.1</t>
  </si>
  <si>
    <t>Santa Elena</t>
  </si>
  <si>
    <t>Guardia</t>
  </si>
  <si>
    <t>Contaminación por basura calles, río y mar</t>
  </si>
  <si>
    <t>FCE.01.006.1</t>
  </si>
  <si>
    <t>Sucre</t>
  </si>
  <si>
    <t>Comerciante</t>
  </si>
  <si>
    <t>Empleado privado</t>
  </si>
  <si>
    <t>Falta de atencion al sector pesquero</t>
  </si>
  <si>
    <t>Se debe mejorar la calidad en educación</t>
  </si>
  <si>
    <t xml:space="preserve">No exiten programas de capacitación para negocios </t>
  </si>
  <si>
    <t>FCE.01.007.1</t>
  </si>
  <si>
    <t>FCE.01.008.1</t>
  </si>
  <si>
    <t>Guayas</t>
  </si>
  <si>
    <t>Guayaquil</t>
  </si>
  <si>
    <t>Débil asociatividad y relaciones sociales conflictivas</t>
  </si>
  <si>
    <t>La no existencia de un subcentro de salud en la comuna</t>
  </si>
  <si>
    <t>Escasos negocios en la comunidad</t>
  </si>
  <si>
    <t>FCE.01.009.1</t>
  </si>
  <si>
    <t>Parto prematuro</t>
  </si>
  <si>
    <t>Pichincha</t>
  </si>
  <si>
    <t>Rumiñahui</t>
  </si>
  <si>
    <t>FCE.01.010.1</t>
  </si>
  <si>
    <t>FCE.01.011.1</t>
  </si>
  <si>
    <t>Comuna Las Gilces</t>
  </si>
  <si>
    <t>FCE.01.012.1</t>
  </si>
  <si>
    <t>Insuficiencia renal</t>
  </si>
  <si>
    <t>Jornalero</t>
  </si>
  <si>
    <t>FCE.01.013.1</t>
  </si>
  <si>
    <t>FCE.01.014.1</t>
  </si>
  <si>
    <t>Cancer</t>
  </si>
  <si>
    <t>FCE.01.015.1</t>
  </si>
  <si>
    <t>FCE.01.016.1</t>
  </si>
  <si>
    <t>FCE.01.017.1</t>
  </si>
  <si>
    <t>Neumonia</t>
  </si>
  <si>
    <t>FCE.01.018.1</t>
  </si>
  <si>
    <t>Falta de apoyo económico por parte del Municipio</t>
  </si>
  <si>
    <t>Mala calidad del agua de consumo</t>
  </si>
  <si>
    <t>FCE.01.019.1</t>
  </si>
  <si>
    <t>Asociación Funeraria "Virgen del Cisne"</t>
  </si>
  <si>
    <t>Mosquitos</t>
  </si>
  <si>
    <t>FCE.01.020.1</t>
  </si>
  <si>
    <t>Profesiona{</t>
  </si>
  <si>
    <t>Falta de medicamentos en los centros de salud</t>
  </si>
  <si>
    <t>FCE.01.021.1</t>
  </si>
  <si>
    <t>Albañil</t>
  </si>
  <si>
    <t>FCE.01.022.1</t>
  </si>
  <si>
    <t xml:space="preserve">                                                                                        </t>
  </si>
  <si>
    <t>Paralisis</t>
  </si>
  <si>
    <t>FCE.01.023.1</t>
  </si>
  <si>
    <t>FCE.01.024.1</t>
  </si>
  <si>
    <t>Falta de atencion por parte de los dirigentes</t>
  </si>
  <si>
    <t>Faltan zonas verdes</t>
  </si>
  <si>
    <t>Faltan centros educativos</t>
  </si>
  <si>
    <t>FCE.01.025.1</t>
  </si>
  <si>
    <t>24 de Mayo</t>
  </si>
  <si>
    <t>FCE.01.026.1</t>
  </si>
  <si>
    <t>FCE.01.027.1</t>
  </si>
  <si>
    <t>FCE.01.028.1</t>
  </si>
  <si>
    <t>Empleada doméstica</t>
  </si>
  <si>
    <t>Canada</t>
  </si>
  <si>
    <t>FCE.01.029.1</t>
  </si>
  <si>
    <t>Chone</t>
  </si>
  <si>
    <t>Elaboracion de queso</t>
  </si>
  <si>
    <t>Bajos ingresos</t>
  </si>
  <si>
    <t>FCE.01.030.1</t>
  </si>
  <si>
    <t>Poca inversion</t>
  </si>
  <si>
    <t>FCE.01.031.1</t>
  </si>
  <si>
    <t>Jipijapa</t>
  </si>
  <si>
    <t>FCE.01.032.1</t>
  </si>
  <si>
    <t>FCE.01.033.1</t>
  </si>
  <si>
    <t>FCE.01.034.1</t>
  </si>
  <si>
    <t>Delincuencia e inseguridad</t>
  </si>
  <si>
    <t>FCE.01.035.1</t>
  </si>
  <si>
    <t>FCE.01.036.1</t>
  </si>
  <si>
    <t>Artritis</t>
  </si>
  <si>
    <t>Baja rentabilidad en negocios</t>
  </si>
  <si>
    <t>FCE.01.037.1</t>
  </si>
  <si>
    <t>Deficiente cobertura de servicios básicos</t>
  </si>
  <si>
    <t>Polvo</t>
  </si>
  <si>
    <t>FCE.01.038.1</t>
  </si>
  <si>
    <t>Los Ríos</t>
  </si>
  <si>
    <t>Palenque</t>
  </si>
  <si>
    <t>El Empalme</t>
  </si>
  <si>
    <t>FCE.01.039.1</t>
  </si>
  <si>
    <t>FCE.01.040.1</t>
  </si>
  <si>
    <t>Pocos proyectos de inversion</t>
  </si>
  <si>
    <t>FCE.01.041.1</t>
  </si>
  <si>
    <t>Contaminación por fabrica</t>
  </si>
  <si>
    <t>No existe el suficiente apoyo a los emprendimientos</t>
  </si>
  <si>
    <t>FCE.01.042.1</t>
  </si>
  <si>
    <t>FCE.01.043.1</t>
  </si>
  <si>
    <t>Asociacion Funeraria "Juan Pablo"</t>
  </si>
  <si>
    <t>Falta de financiamiento</t>
  </si>
  <si>
    <t>FCE.01.044.1</t>
  </si>
  <si>
    <t>FCE.01.044.2</t>
  </si>
  <si>
    <t>Mecánico</t>
  </si>
  <si>
    <t>FCE.01.045.1</t>
  </si>
  <si>
    <t>FCE.01.045.2</t>
  </si>
  <si>
    <t>FCE.01.046.1</t>
  </si>
  <si>
    <t>FCE.01.046.2</t>
  </si>
  <si>
    <t>FCE.01.047.1</t>
  </si>
  <si>
    <t>FCE.01.047.2</t>
  </si>
  <si>
    <t>FCE.01.048.1</t>
  </si>
  <si>
    <t>Quito</t>
  </si>
  <si>
    <t>Cocina</t>
  </si>
  <si>
    <t>Faltan centros de recreación</t>
  </si>
  <si>
    <t>FCE.01.048.2</t>
  </si>
  <si>
    <t>Cotopaxi</t>
  </si>
  <si>
    <t>La Maná</t>
  </si>
  <si>
    <t>Santo Domingo de los Tsáchilas</t>
  </si>
  <si>
    <t>Camarero</t>
  </si>
  <si>
    <t>FCE.01.049.1</t>
  </si>
  <si>
    <t>FCE.01.049.2</t>
  </si>
  <si>
    <t>Italia</t>
  </si>
  <si>
    <t>FCE.02.050.1</t>
  </si>
  <si>
    <t>Empleado público</t>
  </si>
  <si>
    <t>Alcoholismo y drogadicción</t>
  </si>
  <si>
    <t>FCE.02.051.1</t>
  </si>
  <si>
    <t>Deficiente recolección de basura</t>
  </si>
  <si>
    <t>FCE.02.052.1</t>
  </si>
  <si>
    <t>Balzar</t>
  </si>
  <si>
    <t>Desabastecimiento de agua potable</t>
  </si>
  <si>
    <t>FCE.02.053.1</t>
  </si>
  <si>
    <t>FCE.02.054.1</t>
  </si>
  <si>
    <t>FCE.02.055.1</t>
  </si>
  <si>
    <t>FCE.02.056.1</t>
  </si>
  <si>
    <t>FCE.02.057.1</t>
  </si>
  <si>
    <t>FCE.02.058.1</t>
  </si>
  <si>
    <t>FCE.02.059.1</t>
  </si>
  <si>
    <t>Montecristi</t>
  </si>
  <si>
    <t>FCE.02.060.1</t>
  </si>
  <si>
    <t>FCE.02.061.1</t>
  </si>
  <si>
    <t>FCE.02.062.1</t>
  </si>
  <si>
    <t>Esmeraldas</t>
  </si>
  <si>
    <t>Falta de conciencia por parte de los habitantes</t>
  </si>
  <si>
    <t>FCE.02.063.1</t>
  </si>
  <si>
    <t>Manta</t>
  </si>
  <si>
    <t xml:space="preserve">Cirrocis </t>
  </si>
  <si>
    <t>FCE.02.064.1</t>
  </si>
  <si>
    <t>Venezuela</t>
  </si>
  <si>
    <t>FCE.02.065.1</t>
  </si>
  <si>
    <t>FCE.02.066.1</t>
  </si>
  <si>
    <t>FCE.02.067.1</t>
  </si>
  <si>
    <t>FCE.02.068.1</t>
  </si>
  <si>
    <t>FCE.02.069.1</t>
  </si>
  <si>
    <t>FCE.02.070.1</t>
  </si>
  <si>
    <t>No hay farmacias</t>
  </si>
  <si>
    <t>FCE.02.071.1</t>
  </si>
  <si>
    <t>FCE.02.072.1</t>
  </si>
  <si>
    <t>FCE.02.073.1</t>
  </si>
  <si>
    <t>FCE.02.074.1</t>
  </si>
  <si>
    <t>Colombia</t>
  </si>
  <si>
    <t>FCE.02.075.1</t>
  </si>
  <si>
    <t>FCE.02.076.1</t>
  </si>
  <si>
    <t>Falta de profesores en entidades educativas</t>
  </si>
  <si>
    <t>FCE.02.077.1</t>
  </si>
  <si>
    <t>FCE.02.078.1</t>
  </si>
  <si>
    <t>FCE.02.079.1</t>
  </si>
  <si>
    <t>FCE.02.080.1</t>
  </si>
  <si>
    <t>Quevedo</t>
  </si>
  <si>
    <t>Los Rios</t>
  </si>
  <si>
    <t>FCE.02.081.1</t>
  </si>
  <si>
    <t>Napo</t>
  </si>
  <si>
    <t>Tena</t>
  </si>
  <si>
    <t>FCE.02.082.1</t>
  </si>
  <si>
    <t>FCE.02.083.1</t>
  </si>
  <si>
    <t>FCE.02.084.1</t>
  </si>
  <si>
    <t>FCE.02.085.1</t>
  </si>
  <si>
    <t>FCE.02.086.1</t>
  </si>
  <si>
    <t>FCE.02.087.1</t>
  </si>
  <si>
    <t>Trombosis</t>
  </si>
  <si>
    <t>FCE.02.088.1</t>
  </si>
  <si>
    <t>FCE.02.088.2</t>
  </si>
  <si>
    <t>FCE.02.089.1</t>
  </si>
  <si>
    <t>FCE.02.089.2</t>
  </si>
  <si>
    <t>FCE.02.090.1</t>
  </si>
  <si>
    <t>FCE.02.090.2</t>
  </si>
  <si>
    <t>FCE.03.091.1</t>
  </si>
  <si>
    <t>No hay médicos</t>
  </si>
  <si>
    <t>FCE.03.092.1</t>
  </si>
  <si>
    <t>Jama</t>
  </si>
  <si>
    <t>Pocas actividades culturales en las ecuelas</t>
  </si>
  <si>
    <t>FCE.03.093.1</t>
  </si>
  <si>
    <t>Deficiente participación del sector público en el territorio</t>
  </si>
  <si>
    <t>FCE.03.094.1</t>
  </si>
  <si>
    <t xml:space="preserve">Jornalero </t>
  </si>
  <si>
    <t>FCE.03.095.1</t>
  </si>
  <si>
    <t>FCE.03.096.1</t>
  </si>
  <si>
    <t>FCE.03.097.1</t>
  </si>
  <si>
    <t xml:space="preserve">No hay fuentes de finaciamiento </t>
  </si>
  <si>
    <t>FCE.03.098.1</t>
  </si>
  <si>
    <t xml:space="preserve">Ecuador </t>
  </si>
  <si>
    <t>FCE.03.099.1</t>
  </si>
  <si>
    <t>FCE.03.100.1</t>
  </si>
  <si>
    <t>Santa Ana</t>
  </si>
  <si>
    <t>FCE.03.101.1</t>
  </si>
  <si>
    <t>FCE.03.102.1</t>
  </si>
  <si>
    <t xml:space="preserve">Manta </t>
  </si>
  <si>
    <t>FCE.03.103.1</t>
  </si>
  <si>
    <t xml:space="preserve">Pescador </t>
  </si>
  <si>
    <t>FCE.03.104.1</t>
  </si>
  <si>
    <t>Inundaciones</t>
  </si>
  <si>
    <t>FCE.03.105.1</t>
  </si>
  <si>
    <t xml:space="preserve">Rocafuerte </t>
  </si>
  <si>
    <t>FCE.03.106.1</t>
  </si>
  <si>
    <t>FCE.03.107.1</t>
  </si>
  <si>
    <t>FCE.03.108.1</t>
  </si>
  <si>
    <t>Infraestructura vial en mal estado</t>
  </si>
  <si>
    <t>FCE.03.109.1</t>
  </si>
  <si>
    <t>FCE.03.110.1</t>
  </si>
  <si>
    <t>FCE.03.111.1</t>
  </si>
  <si>
    <t>FCE.03.112.1</t>
  </si>
  <si>
    <t>FCE.03.113.1</t>
  </si>
  <si>
    <t>FCE.03.114.1</t>
  </si>
  <si>
    <t>FCE.03.115.1</t>
  </si>
  <si>
    <t>FCE.03.116.1</t>
  </si>
  <si>
    <t>Contaminación en el suelo</t>
  </si>
  <si>
    <t>FCE.03.117.1</t>
  </si>
  <si>
    <t>FCE.03.118.1</t>
  </si>
  <si>
    <t>FCE.03.119.1</t>
  </si>
  <si>
    <t>Heladero</t>
  </si>
  <si>
    <t>Contaminación por basura en las playas</t>
  </si>
  <si>
    <t>FCE.03.120.1</t>
  </si>
  <si>
    <t xml:space="preserve">la ciudadela </t>
  </si>
  <si>
    <t>FCE.03.121.1</t>
  </si>
  <si>
    <t>Caracas</t>
  </si>
  <si>
    <t>FCE.03.122.1</t>
  </si>
  <si>
    <t>FCE.03.123.1</t>
  </si>
  <si>
    <t>FCE.03.124.1</t>
  </si>
  <si>
    <t>FCE.03.125.1</t>
  </si>
  <si>
    <t>Profesional</t>
  </si>
  <si>
    <t>FCE.03.126.1</t>
  </si>
  <si>
    <t>FCE.03.127.1</t>
  </si>
  <si>
    <t>FCE.03.128.1</t>
  </si>
  <si>
    <t>FCE.03.129.1</t>
  </si>
  <si>
    <t>FCE.03.130.1</t>
  </si>
  <si>
    <t>FCE.03.131.1</t>
  </si>
  <si>
    <t xml:space="preserve">Colon </t>
  </si>
  <si>
    <t>FCE.03.132.1</t>
  </si>
  <si>
    <t>FCE.03.133.1</t>
  </si>
  <si>
    <t>FCE.03.134.1</t>
  </si>
  <si>
    <t xml:space="preserve">Deficiente servicio de alcantarillado </t>
  </si>
  <si>
    <t>FCE.03.135.1</t>
  </si>
  <si>
    <t>FCE.03.136.1</t>
  </si>
  <si>
    <t xml:space="preserve">Osteoporosis </t>
  </si>
  <si>
    <t>FCE.03.137.1</t>
  </si>
  <si>
    <t xml:space="preserve">Guayaquil </t>
  </si>
  <si>
    <t xml:space="preserve">Guayas </t>
  </si>
  <si>
    <t>FCE.03.138.1</t>
  </si>
  <si>
    <t>FCE.03.139.1</t>
  </si>
  <si>
    <t>Insuficiencia Renal</t>
  </si>
  <si>
    <t>Pocas campañas médicas</t>
  </si>
  <si>
    <t>FCE.03.140.1</t>
  </si>
  <si>
    <t>FCE.03.141.1</t>
  </si>
  <si>
    <t>FCE.03.142.1</t>
  </si>
  <si>
    <t>FCE.03.143.1</t>
  </si>
  <si>
    <t>FCE.03.144.1</t>
  </si>
  <si>
    <t>FCE.03.145.1</t>
  </si>
  <si>
    <t>FCE.03.146.1</t>
  </si>
  <si>
    <t>FCE.03.147.1</t>
  </si>
  <si>
    <t>Transporte de tricimoto</t>
  </si>
  <si>
    <t>Trici Crucita</t>
  </si>
  <si>
    <t>FCE.03.148.1</t>
  </si>
  <si>
    <t>Cria de animales</t>
  </si>
  <si>
    <t>FCE.03.149.1</t>
  </si>
  <si>
    <t>FCE.03.150.1</t>
  </si>
  <si>
    <t>Falta de seminarios</t>
  </si>
  <si>
    <t>FCE.03.151.1</t>
  </si>
  <si>
    <t>FCE.03.152.1</t>
  </si>
  <si>
    <t>FCE.03.153.1</t>
  </si>
  <si>
    <t>FCE.03.154.1</t>
  </si>
  <si>
    <t>FCE.03.155.1</t>
  </si>
  <si>
    <t>Osteoporosis</t>
  </si>
  <si>
    <t>FCE.03.156.1</t>
  </si>
  <si>
    <t>FCE.03.157.1</t>
  </si>
  <si>
    <t>FCE.03.158.1</t>
  </si>
  <si>
    <t>FCE.03.159.1</t>
  </si>
  <si>
    <t>FCE.03.160.1</t>
  </si>
  <si>
    <t>FCE.03.161.1</t>
  </si>
  <si>
    <t>FCE.03.162.1</t>
  </si>
  <si>
    <t>FCE.03.163.1</t>
  </si>
  <si>
    <t>Alzheimer</t>
  </si>
  <si>
    <t>Hidrosefalia</t>
  </si>
  <si>
    <t>FCE.03.164.1</t>
  </si>
  <si>
    <t>FCE.03.165.1</t>
  </si>
  <si>
    <t>FCE.03.166.1</t>
  </si>
  <si>
    <t>FCE.03.167.1</t>
  </si>
  <si>
    <t>FCE.03.168.1</t>
  </si>
  <si>
    <t>FCE.03.169.1</t>
  </si>
  <si>
    <t>FCE.03.170.1</t>
  </si>
  <si>
    <t>Imbabura</t>
  </si>
  <si>
    <t>Antonio</t>
  </si>
  <si>
    <t>FCE.03.171.1</t>
  </si>
  <si>
    <t>FCE.03.172.1</t>
  </si>
  <si>
    <t>FCE.03.173.1</t>
  </si>
  <si>
    <t>FCE.03.174.1</t>
  </si>
  <si>
    <t>FCE.03.175.1</t>
  </si>
  <si>
    <t>FCE.03.176.1</t>
  </si>
  <si>
    <t xml:space="preserve">Caracas </t>
  </si>
  <si>
    <t xml:space="preserve">Venezuela </t>
  </si>
  <si>
    <t>FCE.03.177.1</t>
  </si>
  <si>
    <t>La escuela no cuenta con infraestructuras adecuadas</t>
  </si>
  <si>
    <t>FCE.03.178.1</t>
  </si>
  <si>
    <t>FCE.03.179.1</t>
  </si>
  <si>
    <t>.</t>
  </si>
  <si>
    <t>FCE.03.180.1</t>
  </si>
  <si>
    <t>FCE.03.181.1</t>
  </si>
  <si>
    <t>Productor de sal</t>
  </si>
  <si>
    <t>FCE.03.182.1</t>
  </si>
  <si>
    <t>FCE.03.183.1</t>
  </si>
  <si>
    <t>FCE.03.184.1</t>
  </si>
  <si>
    <t>Electricidad</t>
  </si>
  <si>
    <t>FCE.03.185.1</t>
  </si>
  <si>
    <t>FCE.03.186.1</t>
  </si>
  <si>
    <t>FCE.03.187.1</t>
  </si>
  <si>
    <t>FCE.03.188.1</t>
  </si>
  <si>
    <t>Reumatismo</t>
  </si>
  <si>
    <t xml:space="preserve">Quito </t>
  </si>
  <si>
    <t>FCE.03.189.1</t>
  </si>
  <si>
    <t>FCE.03.190.1</t>
  </si>
  <si>
    <t>FCE.03.191.1</t>
  </si>
  <si>
    <t>FCE.03.192.1</t>
  </si>
  <si>
    <t>FCE.03.193.1</t>
  </si>
  <si>
    <t>FCE.03.194.1</t>
  </si>
  <si>
    <t>Pedernales</t>
  </si>
  <si>
    <t>FCE.03.195.1</t>
  </si>
  <si>
    <t>FCE.03.196.1</t>
  </si>
  <si>
    <t>FCE.03.197.1</t>
  </si>
  <si>
    <t>FCE.03.198.1</t>
  </si>
  <si>
    <t>FCE.03.199.1</t>
  </si>
  <si>
    <t>Calceta</t>
  </si>
  <si>
    <t>FCE.03.200.1</t>
  </si>
  <si>
    <t>FCE.03.201.1</t>
  </si>
  <si>
    <t xml:space="preserve">Jama </t>
  </si>
  <si>
    <t xml:space="preserve">Portoviejo </t>
  </si>
  <si>
    <t>FCE.03.202.1</t>
  </si>
  <si>
    <t>FCE.03.203.1</t>
  </si>
  <si>
    <t>FCE.03.204.1</t>
  </si>
  <si>
    <t>FCE.03.205.1</t>
  </si>
  <si>
    <t>FCE.03.206.1</t>
  </si>
  <si>
    <t>Derrame</t>
  </si>
  <si>
    <t>Cargador</t>
  </si>
  <si>
    <t>FCE.03.207.1</t>
  </si>
  <si>
    <t>FCE.03.208.1</t>
  </si>
  <si>
    <t>FCE.03.209.1</t>
  </si>
  <si>
    <t>FCE.03.210.1</t>
  </si>
  <si>
    <t>FCE.03.211.1</t>
  </si>
  <si>
    <t>FCE.03.212.1</t>
  </si>
  <si>
    <t>Desviacion a la columna</t>
  </si>
  <si>
    <t>FCE.03.213.1</t>
  </si>
  <si>
    <t>Faltas de fumigación</t>
  </si>
  <si>
    <t>FCE.03.214.1</t>
  </si>
  <si>
    <t>Por caida (6)</t>
  </si>
  <si>
    <t>Parkinson</t>
  </si>
  <si>
    <t>FCE.03.215.1</t>
  </si>
  <si>
    <t>Hernia discal</t>
  </si>
  <si>
    <t>FCE.03.216.1</t>
  </si>
  <si>
    <t>FCE.03.217.1</t>
  </si>
  <si>
    <t>FCE.03.218.1</t>
  </si>
  <si>
    <t>FCE.03.219.1</t>
  </si>
  <si>
    <t>FCE.03.220.1</t>
  </si>
  <si>
    <t>FCE.03.221.1</t>
  </si>
  <si>
    <t>Quinindé</t>
  </si>
  <si>
    <t>FCE.03.222.1</t>
  </si>
  <si>
    <t>FCE.03.223.1</t>
  </si>
  <si>
    <t xml:space="preserve">Jaramijo </t>
  </si>
  <si>
    <t>FCE.03.224.1</t>
  </si>
  <si>
    <t>FCE.03.224.2</t>
  </si>
  <si>
    <t>FCE.03.225.1</t>
  </si>
  <si>
    <t>FCE.03.225.2</t>
  </si>
  <si>
    <t>FCE.03.226.1</t>
  </si>
  <si>
    <t xml:space="preserve">ecuador </t>
  </si>
  <si>
    <t>FCE.03.226.2</t>
  </si>
  <si>
    <t>FCE.03.227.1</t>
  </si>
  <si>
    <t>ecuador</t>
  </si>
  <si>
    <t>FCE.03.227.2</t>
  </si>
  <si>
    <t>FCE.03.228.1</t>
  </si>
  <si>
    <t>FCE.03.228.2</t>
  </si>
  <si>
    <t>FCE.03.229.1</t>
  </si>
  <si>
    <t>FCE.03.229.2</t>
  </si>
  <si>
    <t>FCE.03.230.1</t>
  </si>
  <si>
    <t>FCE.03.230.2</t>
  </si>
  <si>
    <t>FCE.03.231.1</t>
  </si>
  <si>
    <t>No existen centros comerciales</t>
  </si>
  <si>
    <t>FCE.03.231.2</t>
  </si>
  <si>
    <t>FCE.03.232.1</t>
  </si>
  <si>
    <t>Tetano</t>
  </si>
  <si>
    <t>FCE.03.232.2</t>
  </si>
  <si>
    <t>FCE.03.233.1</t>
  </si>
  <si>
    <t>El Oro</t>
  </si>
  <si>
    <t>FCE.03.233.2</t>
  </si>
  <si>
    <t>Barbero</t>
  </si>
  <si>
    <t>FCE.03.234.1</t>
  </si>
  <si>
    <t>FCE.03.234.2</t>
  </si>
  <si>
    <t>FCE.03.235.1</t>
  </si>
  <si>
    <t>Artrosis</t>
  </si>
  <si>
    <t>FCE.03.235.2</t>
  </si>
  <si>
    <t>FCE.03.236.1</t>
  </si>
  <si>
    <t>San Vicente</t>
  </si>
  <si>
    <t>FCE.03.236.2</t>
  </si>
  <si>
    <t>FCE.03.237.1</t>
  </si>
  <si>
    <t>Manabi</t>
  </si>
  <si>
    <t>FCE.03.237.2</t>
  </si>
  <si>
    <t>FCE.03.238.1</t>
  </si>
  <si>
    <t>Pulmonar</t>
  </si>
  <si>
    <t>FCE.03.238.2</t>
  </si>
  <si>
    <t>FCE.03.239.1</t>
  </si>
  <si>
    <t>FCE.03.239.2</t>
  </si>
  <si>
    <t>FCE.03.240.1</t>
  </si>
  <si>
    <t>FCE.03.240.2</t>
  </si>
  <si>
    <t>FCE.03.241.1</t>
  </si>
  <si>
    <t>FCE.03.241.2</t>
  </si>
  <si>
    <t>FCE.03.242.1</t>
  </si>
  <si>
    <t>FCE.03.242.2</t>
  </si>
  <si>
    <t>FCE.03.243.1</t>
  </si>
  <si>
    <t>FCE.03.243.2</t>
  </si>
  <si>
    <t>FCE.03.243.3</t>
  </si>
  <si>
    <t>FCE.03.244.1</t>
  </si>
  <si>
    <t>FCE.03.244.2</t>
  </si>
  <si>
    <t>Fraternal</t>
  </si>
  <si>
    <t>FCE.03.244.3</t>
  </si>
  <si>
    <t>FCE.03.245.1</t>
  </si>
  <si>
    <t>FCE.03.245.2</t>
  </si>
  <si>
    <t>FCE.03.245.3</t>
  </si>
  <si>
    <t>FCE.04.246.1</t>
  </si>
  <si>
    <t>FCE.04.247.1</t>
  </si>
  <si>
    <t>FCE.04.248.1</t>
  </si>
  <si>
    <t xml:space="preserve">Malos olores </t>
  </si>
  <si>
    <t>FCE.04.249.1</t>
  </si>
  <si>
    <t>FCE.04.250.1</t>
  </si>
  <si>
    <t>FCE.04.251.1</t>
  </si>
  <si>
    <t>FCE.04.252.1</t>
  </si>
  <si>
    <t>FCE.04.253.1</t>
  </si>
  <si>
    <t>FCE.04.254.1</t>
  </si>
  <si>
    <t>FCE.04.255.1</t>
  </si>
  <si>
    <t>Sordera, Deformidad</t>
  </si>
  <si>
    <t>Panadero</t>
  </si>
  <si>
    <t>FCE.04.256.1</t>
  </si>
  <si>
    <t>No existe un control sanitario</t>
  </si>
  <si>
    <t>FCE.04.257.1</t>
  </si>
  <si>
    <t>FCE.04.258.1</t>
  </si>
  <si>
    <t>Soriasis</t>
  </si>
  <si>
    <t>FCE.04.259.1</t>
  </si>
  <si>
    <t>FCE.04.259.2</t>
  </si>
  <si>
    <t>FCE.05.260.1</t>
  </si>
  <si>
    <t>FCE.05.261.1</t>
  </si>
  <si>
    <t>Comedor</t>
  </si>
  <si>
    <t>FCE.05.262.1</t>
  </si>
  <si>
    <t>FCE.05.263.1</t>
  </si>
  <si>
    <t>FCE.05.264.1</t>
  </si>
  <si>
    <t>FCE.05.265.1</t>
  </si>
  <si>
    <t>FCE.05.266.1</t>
  </si>
  <si>
    <t>FCE.05.267.1</t>
  </si>
  <si>
    <t>FCE.05.268.1</t>
  </si>
  <si>
    <t>FCE.05.269.1</t>
  </si>
  <si>
    <t>FCE.05.270.1</t>
  </si>
  <si>
    <t>Aborto</t>
  </si>
  <si>
    <t>Paján</t>
  </si>
  <si>
    <t>FCE.05.271.1</t>
  </si>
  <si>
    <t>FCE.05.272.1</t>
  </si>
  <si>
    <t>FCE.05.273.1</t>
  </si>
  <si>
    <t>FCE.05.274.1</t>
  </si>
  <si>
    <t>FCE.05.275.1</t>
  </si>
  <si>
    <t>FCE.05.276.1</t>
  </si>
  <si>
    <t>FCE.05.277.1</t>
  </si>
  <si>
    <t>FCE.05.278.1</t>
  </si>
  <si>
    <t>FCE.05.279.1</t>
  </si>
  <si>
    <t>FCE.05.280.1</t>
  </si>
  <si>
    <t>FCE.05.281.1</t>
  </si>
  <si>
    <t>Filial</t>
  </si>
  <si>
    <t xml:space="preserve">Comerciante  </t>
  </si>
  <si>
    <t>FCE.05.282.1</t>
  </si>
  <si>
    <t>FCE.05.283.1</t>
  </si>
  <si>
    <t>FCE.05.284.1</t>
  </si>
  <si>
    <t>Dispensarios de las coronas</t>
  </si>
  <si>
    <t>FCE.05.285.1</t>
  </si>
  <si>
    <t>FCE.05.286.1</t>
  </si>
  <si>
    <t>FCE.05.287.1</t>
  </si>
  <si>
    <t>FCE.05.288.1</t>
  </si>
  <si>
    <t>FCE.05.289.1</t>
  </si>
  <si>
    <t>FCE.05.290.1</t>
  </si>
  <si>
    <t>Artitris</t>
  </si>
  <si>
    <t>FCE.05.291.1</t>
  </si>
  <si>
    <t>Pocos incentivos a la producción</t>
  </si>
  <si>
    <t>FCE.05.292.1</t>
  </si>
  <si>
    <t>FCE.05.293.1</t>
  </si>
  <si>
    <t>FCE.05.294.1</t>
  </si>
  <si>
    <t>Lavandera</t>
  </si>
  <si>
    <t>FCE.05.295.1</t>
  </si>
  <si>
    <t>FCE.05.296.1</t>
  </si>
  <si>
    <t>FCE.05.297.1</t>
  </si>
  <si>
    <t>FCE.05.298.1</t>
  </si>
  <si>
    <t>FCE.05.299.1</t>
  </si>
  <si>
    <t>FCE.05.300.1</t>
  </si>
  <si>
    <t>FCE.05.301.1</t>
  </si>
  <si>
    <t>FCE.05.302.1</t>
  </si>
  <si>
    <t>Manicurista</t>
  </si>
  <si>
    <t>FCE.05.303.1</t>
  </si>
  <si>
    <t>FCE.05.304.1</t>
  </si>
  <si>
    <t>FCE.05.305.1</t>
  </si>
  <si>
    <t>FCE.05.306.1</t>
  </si>
  <si>
    <t>FCE.05.307.1</t>
  </si>
  <si>
    <t>FCE.05.308.1</t>
  </si>
  <si>
    <t>FCE.05.309.1</t>
  </si>
  <si>
    <t>FCE.05.310.1</t>
  </si>
  <si>
    <t>FCE.05.311.1</t>
  </si>
  <si>
    <t>FCE.05.311.2</t>
  </si>
  <si>
    <t>FCE.05.312.1</t>
  </si>
  <si>
    <t xml:space="preserve">Comerciante </t>
  </si>
  <si>
    <t>FCE.05.312.2</t>
  </si>
  <si>
    <t>FCE.05.313.1</t>
  </si>
  <si>
    <t>FCE.05.313.2</t>
  </si>
  <si>
    <t>Maquinista</t>
  </si>
  <si>
    <t>FCE.05.314.1</t>
  </si>
  <si>
    <t>FCE.05.314.2</t>
  </si>
  <si>
    <t>El Carmen</t>
  </si>
  <si>
    <t>FCE.05.315.1</t>
  </si>
  <si>
    <t>FCE.05.315.2</t>
  </si>
  <si>
    <t>FCE.05.316.1</t>
  </si>
  <si>
    <t>FCE.05.316.2</t>
  </si>
  <si>
    <t>FCE.05.316.3</t>
  </si>
  <si>
    <t>FCE.06.317.1</t>
  </si>
  <si>
    <t>FCE.06.318.1</t>
  </si>
  <si>
    <t>FCE.06.319.1</t>
  </si>
  <si>
    <t>No hay agua para el riego</t>
  </si>
  <si>
    <t>Aguas estancadas</t>
  </si>
  <si>
    <t>FCE.06.320.1</t>
  </si>
  <si>
    <t>FCE.06.321.1</t>
  </si>
  <si>
    <t>Tiroides</t>
  </si>
  <si>
    <t>FCE.06.322.1</t>
  </si>
  <si>
    <t>Genova</t>
  </si>
  <si>
    <t>FCE.06.323.1</t>
  </si>
  <si>
    <t>Epilepcia</t>
  </si>
  <si>
    <t>FCE.06.324.1</t>
  </si>
  <si>
    <t>FCE.06.325.1</t>
  </si>
  <si>
    <t>FCE.06.326.1</t>
  </si>
  <si>
    <t>FCE.06.327.1</t>
  </si>
  <si>
    <t>FCE.06.328.1</t>
  </si>
  <si>
    <t xml:space="preserve">Junin </t>
  </si>
  <si>
    <t>FCE.06.329.1</t>
  </si>
  <si>
    <t>FCE.06.330.1</t>
  </si>
  <si>
    <t>FCE.06.331.1</t>
  </si>
  <si>
    <t>FCE.06.332.1</t>
  </si>
  <si>
    <t>FCE.06.333.1</t>
  </si>
  <si>
    <t>FCE.06.334.1</t>
  </si>
  <si>
    <t>Bolívar</t>
  </si>
  <si>
    <t>FCE.06.335.1</t>
  </si>
  <si>
    <t>FCE.06.336.1</t>
  </si>
  <si>
    <t>Virus</t>
  </si>
  <si>
    <t>Tiempo de espera para citas médicas</t>
  </si>
  <si>
    <t>FCE.06.337.1</t>
  </si>
  <si>
    <t>FCE.06.338.1</t>
  </si>
  <si>
    <t>FCE.06.339.1</t>
  </si>
  <si>
    <t>FCE.06.340.1</t>
  </si>
  <si>
    <t>FCE.06.340.2</t>
  </si>
  <si>
    <t>FCE.06.341.1</t>
  </si>
  <si>
    <t>FCE.06.341.2</t>
  </si>
  <si>
    <t>Lenguaje</t>
  </si>
  <si>
    <t>FCE.06.342.1</t>
  </si>
  <si>
    <t>FCE.06.342.2</t>
  </si>
  <si>
    <t>FCE.06.343.1</t>
  </si>
  <si>
    <t>No tienen las condicones necesarias</t>
  </si>
  <si>
    <t>FCE.06.343.2</t>
  </si>
  <si>
    <t>FCE.06.343.3</t>
  </si>
  <si>
    <t>FCE.06.344.1</t>
  </si>
  <si>
    <t>FCE.06.344.2</t>
  </si>
  <si>
    <t>FCE.06.344.3</t>
  </si>
  <si>
    <t>FCE.07.345.1</t>
  </si>
  <si>
    <t>FCE.07.346.1</t>
  </si>
  <si>
    <t>FCE.07.347.1</t>
  </si>
  <si>
    <t>FCE.07.348.1</t>
  </si>
  <si>
    <t>FCE.07.349.1</t>
  </si>
  <si>
    <t>FCE.07.350.1</t>
  </si>
  <si>
    <t>FCE.07.351.1</t>
  </si>
  <si>
    <t>Restaurante</t>
  </si>
  <si>
    <t>FCE.07.352.1</t>
  </si>
  <si>
    <t>FCE.07.353.1</t>
  </si>
  <si>
    <t>FCE.07.354.1</t>
  </si>
  <si>
    <t>FCE.07.355.1</t>
  </si>
  <si>
    <t>FCE.07.356.1</t>
  </si>
  <si>
    <t>FCE.07.357.1</t>
  </si>
  <si>
    <t>FCE.07.358.1</t>
  </si>
  <si>
    <t>FCE.07.359.1</t>
  </si>
  <si>
    <t>FCE.07.360.1</t>
  </si>
  <si>
    <t>FCE.07.361.1</t>
  </si>
  <si>
    <t>FCE.07.362.1</t>
  </si>
  <si>
    <t>FCE.07.363.1</t>
  </si>
  <si>
    <t>FCE.07.364.1</t>
  </si>
  <si>
    <t>FCE.07.365.1</t>
  </si>
  <si>
    <t>FCE.07.366.1</t>
  </si>
  <si>
    <t>FCE.07.367.1</t>
  </si>
  <si>
    <t>FCE.07.368.1</t>
  </si>
  <si>
    <t>FCE.07.369.1</t>
  </si>
  <si>
    <t>FCE.07.370.1</t>
  </si>
  <si>
    <t>FCE.07.371.1</t>
  </si>
  <si>
    <t>FCE.07.372.1</t>
  </si>
  <si>
    <t>FCE.07.373.1</t>
  </si>
  <si>
    <t>FCE.07.374.1</t>
  </si>
  <si>
    <t>FCE.07.375.1</t>
  </si>
  <si>
    <t>FCE.07.376.1</t>
  </si>
  <si>
    <t>FCE.07.377.1</t>
  </si>
  <si>
    <t>FCE.07.378.1</t>
  </si>
  <si>
    <t>Productor de Sal</t>
  </si>
  <si>
    <t>Falta de laboratorio clínico</t>
  </si>
  <si>
    <t>FCE.07.379.1</t>
  </si>
  <si>
    <t>FCE.07.380.1</t>
  </si>
  <si>
    <t>FCE.07.381.1</t>
  </si>
  <si>
    <t>VIRGEN DEL CARMEN</t>
  </si>
  <si>
    <t>FCE.07.382.1</t>
  </si>
  <si>
    <t>Maracaibo</t>
  </si>
  <si>
    <t>FCE.07.383.1</t>
  </si>
  <si>
    <t>FCE.07.384.1</t>
  </si>
  <si>
    <t>FCE.07.385.1</t>
  </si>
  <si>
    <t>Peluquero</t>
  </si>
  <si>
    <t>FCE.07.386.1</t>
  </si>
  <si>
    <t>FCE.07.387.1</t>
  </si>
  <si>
    <t>Contaminación en pozos salineros</t>
  </si>
  <si>
    <t>FCE.07.388.1</t>
  </si>
  <si>
    <t>FCE.07.388.2</t>
  </si>
  <si>
    <t>FCE.07.389.1</t>
  </si>
  <si>
    <t>FCE.07.389.2</t>
  </si>
  <si>
    <t>FCE.07.390.1</t>
  </si>
  <si>
    <t>FCE.07.390.2</t>
  </si>
  <si>
    <t>FCE.07.390.3</t>
  </si>
  <si>
    <t>FCE.07.391.1</t>
  </si>
  <si>
    <t>FCE.07.391.2</t>
  </si>
  <si>
    <t>FCE.07.391.3</t>
  </si>
  <si>
    <t>FCE.08.392.1</t>
  </si>
  <si>
    <t>FCE.08.393.1</t>
  </si>
  <si>
    <t>Charapoto</t>
  </si>
  <si>
    <t>FCE.08.394.1</t>
  </si>
  <si>
    <t>FCE.08.395.1</t>
  </si>
  <si>
    <t>Fiebre amarilla</t>
  </si>
  <si>
    <t>FCE.08.396.1</t>
  </si>
  <si>
    <t>FCE.08.397.1</t>
  </si>
  <si>
    <t>FCE.08.398.1</t>
  </si>
  <si>
    <t>FCE.08.399.1</t>
  </si>
  <si>
    <t>FCE.08.400.1</t>
  </si>
  <si>
    <t>FCE.08.401.1</t>
  </si>
  <si>
    <t>FCE.08.402.1</t>
  </si>
  <si>
    <t>FCE.08.403.1</t>
  </si>
  <si>
    <t>FCE.08.404.1</t>
  </si>
  <si>
    <t>FCE.08.405.1</t>
  </si>
  <si>
    <t>FCE.08.406.1</t>
  </si>
  <si>
    <t>FCE.08.407.1</t>
  </si>
  <si>
    <t>FCE.08.408.1</t>
  </si>
  <si>
    <t>FCE.08.409.1</t>
  </si>
  <si>
    <t>FCE.09.410.1</t>
  </si>
  <si>
    <t xml:space="preserve">Aborto </t>
  </si>
  <si>
    <t>FCE.09.411.1</t>
  </si>
  <si>
    <t>FCE.09.412.1</t>
  </si>
  <si>
    <t>FCE.09.413.1</t>
  </si>
  <si>
    <t>Hèrpes</t>
  </si>
  <si>
    <t>FCE.09.414.1</t>
  </si>
  <si>
    <t>FCE.09.415.1</t>
  </si>
  <si>
    <t>FCE.09.416.1</t>
  </si>
  <si>
    <t>FCE.09.417.1</t>
  </si>
  <si>
    <t>FCE.09.418.1</t>
  </si>
  <si>
    <t>FCE.09.419.1</t>
  </si>
  <si>
    <t>FCE.09.420.1</t>
  </si>
  <si>
    <t>FCE.09.421.1</t>
  </si>
  <si>
    <t>FCE.09.422.1</t>
  </si>
  <si>
    <t>FCE.09.423.1</t>
  </si>
  <si>
    <t>FCE.09.424.1</t>
  </si>
  <si>
    <t>Tosagua</t>
  </si>
  <si>
    <t>FCE.09.425.1</t>
  </si>
  <si>
    <t>FCE.09.426.1</t>
  </si>
  <si>
    <t>FCE.09.427.1</t>
  </si>
  <si>
    <t>FCE.09.428.1</t>
  </si>
  <si>
    <t>FCE.09.429.1</t>
  </si>
  <si>
    <t>FCE.09.430.1</t>
  </si>
  <si>
    <t>FCE.09.431.1</t>
  </si>
  <si>
    <t>FCE.09.432.1</t>
  </si>
  <si>
    <t>FCE.09.433.1</t>
  </si>
  <si>
    <t>FCE.09.434.1</t>
  </si>
  <si>
    <t>Mecanica automotriz</t>
  </si>
  <si>
    <t>FCE.09.435.1</t>
  </si>
  <si>
    <t>FCE.09.436.1</t>
  </si>
  <si>
    <t>FCE.09.437.1</t>
  </si>
  <si>
    <t>FCE.09.438.1</t>
  </si>
  <si>
    <t>Hepatitis</t>
  </si>
  <si>
    <t>FCE.09.439.1</t>
  </si>
  <si>
    <t>FCE.09.440.1</t>
  </si>
  <si>
    <t>Chimborazo</t>
  </si>
  <si>
    <t>FCE.09.441.1</t>
  </si>
  <si>
    <t>FCE.09.442.1</t>
  </si>
  <si>
    <t>Ibarra</t>
  </si>
  <si>
    <t>FCE.09.443.1</t>
  </si>
  <si>
    <t>FCE.09.444.1</t>
  </si>
  <si>
    <t>FCE.09.445.1</t>
  </si>
  <si>
    <t>FCE.09.446.1</t>
  </si>
  <si>
    <t>Discapacidad 50%</t>
  </si>
  <si>
    <t>FCE.09.447.1</t>
  </si>
  <si>
    <t>FCE.09.448.1</t>
  </si>
  <si>
    <t>Mal de ojo</t>
  </si>
  <si>
    <t>Tecnicas de pesca</t>
  </si>
  <si>
    <t>FCE.09.449.1</t>
  </si>
  <si>
    <t>FCE.09.450.1</t>
  </si>
  <si>
    <t>FCE.09.451.1</t>
  </si>
  <si>
    <t>FCE.09.452.1</t>
  </si>
  <si>
    <t>Cyber</t>
  </si>
  <si>
    <t>Estados Unidos</t>
  </si>
  <si>
    <t>Control de sanidad</t>
  </si>
  <si>
    <t>FCE.09.453.1</t>
  </si>
  <si>
    <t>FCE.09.454.1</t>
  </si>
  <si>
    <t>FCE.09.455.1</t>
  </si>
  <si>
    <t>FCE.09.456.1</t>
  </si>
  <si>
    <t>FCE.09.456.2</t>
  </si>
  <si>
    <t>Buenos Aires</t>
  </si>
  <si>
    <t>Argentina</t>
  </si>
  <si>
    <t>FCE.09.457.1</t>
  </si>
  <si>
    <t>Machala</t>
  </si>
  <si>
    <t>FCE.09.457.2</t>
  </si>
  <si>
    <t>FCE.09.458.1</t>
  </si>
  <si>
    <t>Tienda</t>
  </si>
  <si>
    <t>FCE.09.458.2</t>
  </si>
  <si>
    <t>FCE.09.459.1</t>
  </si>
  <si>
    <t>FCE.09.459.2</t>
  </si>
  <si>
    <t>FCE.10.460.1</t>
  </si>
  <si>
    <t>FCE.10.461.1</t>
  </si>
  <si>
    <t>FCE.10.462.1</t>
  </si>
  <si>
    <t xml:space="preserve">Sucre </t>
  </si>
  <si>
    <t>Inseguridad en los negocios</t>
  </si>
  <si>
    <t>FCE.10.463.1</t>
  </si>
  <si>
    <t>FCE.10.464.1</t>
  </si>
  <si>
    <t>FCE.10.465.1</t>
  </si>
  <si>
    <t>FCE.10.466.1</t>
  </si>
  <si>
    <t>FCE.10.467.1</t>
  </si>
  <si>
    <t>FCE.10.468.1</t>
  </si>
  <si>
    <t>Funeraria Las Gilces</t>
  </si>
  <si>
    <t>FCE.10.469.1</t>
  </si>
  <si>
    <t>FCE.10.470.1</t>
  </si>
  <si>
    <t>rocafuerte</t>
  </si>
  <si>
    <t>FCE.10.471.1</t>
  </si>
  <si>
    <t>FCE.10.472.1</t>
  </si>
  <si>
    <t>FCE.10.473.1</t>
  </si>
  <si>
    <t>FCE.10.474.1</t>
  </si>
  <si>
    <t>FCE.10.475.1</t>
  </si>
  <si>
    <t>FCE.10.476.1</t>
  </si>
  <si>
    <t>FCE.10.477.1</t>
  </si>
  <si>
    <t>FCE.10.478.1</t>
  </si>
  <si>
    <t>FCE.10.479.1</t>
  </si>
  <si>
    <t>FCE.10.480.1</t>
  </si>
  <si>
    <t>FCE.10.481.1</t>
  </si>
  <si>
    <t>Contaminación en el agua del pozo</t>
  </si>
  <si>
    <t>FCE.10.482.1</t>
  </si>
  <si>
    <t>FCE.10.483.1</t>
  </si>
  <si>
    <t>FCE.10.484.1</t>
  </si>
  <si>
    <t>FCE.10.485.1</t>
  </si>
  <si>
    <t>FCE.10.486.1</t>
  </si>
  <si>
    <t>FCE.10.487.1</t>
  </si>
  <si>
    <t>FCE.10.488.1</t>
  </si>
  <si>
    <t>Soto</t>
  </si>
  <si>
    <t>Bucaramanga</t>
  </si>
  <si>
    <t>FCE.10.489.1</t>
  </si>
  <si>
    <t>FCE.10.490.1</t>
  </si>
  <si>
    <t>FCE.10.491.1</t>
  </si>
  <si>
    <t>FCE.10.492.1</t>
  </si>
  <si>
    <t>FCE.10.493.1</t>
  </si>
  <si>
    <t>FCE.10.494.1</t>
  </si>
  <si>
    <t>FCE.10.495.1</t>
  </si>
  <si>
    <t>Nasáu</t>
  </si>
  <si>
    <t>Bahamas</t>
  </si>
  <si>
    <t>Turismo</t>
  </si>
  <si>
    <t>FCE.10.496.1</t>
  </si>
  <si>
    <t>FCE.10.496.2</t>
  </si>
  <si>
    <t>FCE.10.497.1</t>
  </si>
  <si>
    <t>FCE.10.497.2</t>
  </si>
  <si>
    <t>FCE.10.498.1</t>
  </si>
  <si>
    <t>FCE.10.498.2</t>
  </si>
  <si>
    <t>FCE.10.499.1</t>
  </si>
  <si>
    <t>FCE.10.499.2</t>
  </si>
  <si>
    <t>FCE.10.500.1</t>
  </si>
  <si>
    <t>FCE.10.500.2</t>
  </si>
  <si>
    <t>FCE.10.501.1</t>
  </si>
  <si>
    <t>FCE.10.501.2</t>
  </si>
  <si>
    <t>FCE.11.502.1</t>
  </si>
  <si>
    <t>FCE.11.503.1</t>
  </si>
  <si>
    <t>FCE.11.504.1</t>
  </si>
  <si>
    <t>FCE.11.505.1</t>
  </si>
  <si>
    <t>FCE.11.506.1</t>
  </si>
  <si>
    <t>FCE.11.507.1</t>
  </si>
  <si>
    <t>FCE.11.508.1</t>
  </si>
  <si>
    <t>FCE.11.509.1</t>
  </si>
  <si>
    <t>FCE.11.510.1</t>
  </si>
  <si>
    <t>FCE.11.511.1</t>
  </si>
  <si>
    <t>FCE.11.512.1</t>
  </si>
  <si>
    <t>FCE.11.513.1</t>
  </si>
  <si>
    <t>FCE.11.514.1</t>
  </si>
  <si>
    <t>Charlas y estudio ambiental</t>
  </si>
  <si>
    <t>FCE.11.515.1</t>
  </si>
  <si>
    <t>jornalero</t>
  </si>
  <si>
    <t>FCE.11.516.1</t>
  </si>
  <si>
    <t>Accidente</t>
  </si>
  <si>
    <t>FCE.11.516.2</t>
  </si>
  <si>
    <t>FCE.11.517.1</t>
  </si>
  <si>
    <t>FCE.11.517.2</t>
  </si>
  <si>
    <t>FCE.11.517.3</t>
  </si>
  <si>
    <t>FCE.12.518.1</t>
  </si>
  <si>
    <t>FCE.12.519.1</t>
  </si>
  <si>
    <t>FCE.12.520.1</t>
  </si>
  <si>
    <t>FCE.12.521.1</t>
  </si>
  <si>
    <t>FCE.12.522.1</t>
  </si>
  <si>
    <t>FCE.12.523.1</t>
  </si>
  <si>
    <t xml:space="preserve">Inundaciones </t>
  </si>
  <si>
    <t>FCE.12.524.1</t>
  </si>
  <si>
    <t>FCE.12.524.2</t>
  </si>
  <si>
    <t>FCE.12.524.3</t>
  </si>
  <si>
    <t>FCE.13.525.1</t>
  </si>
  <si>
    <t>FCE.13.526.1</t>
  </si>
  <si>
    <t>FCE.13.527.1</t>
  </si>
  <si>
    <t>FCE.13.528.1</t>
  </si>
  <si>
    <t>Contaminación del río</t>
  </si>
  <si>
    <t>FCE.13.529.1</t>
  </si>
  <si>
    <t>RocaFuerte</t>
  </si>
  <si>
    <t>FCE.13.530.1</t>
  </si>
  <si>
    <t>FCE.13.531.1</t>
  </si>
  <si>
    <t>FCE.13.532.1</t>
  </si>
  <si>
    <t>FCE.13.533.1</t>
  </si>
  <si>
    <t>FCE.13.534.1</t>
  </si>
  <si>
    <t>FCE.14.535.1</t>
  </si>
  <si>
    <t>FCE.14.536.1</t>
  </si>
  <si>
    <t>FCE.14.537.1</t>
  </si>
  <si>
    <t>FCE.14.538.1</t>
  </si>
  <si>
    <t>FCE.14.539.1</t>
  </si>
  <si>
    <t>FCE.14.540.1</t>
  </si>
  <si>
    <t>FCE.14.541.1</t>
  </si>
  <si>
    <t>Artrítis</t>
  </si>
  <si>
    <t>FCE.14.542.1</t>
  </si>
  <si>
    <t>FCE.14.543.1</t>
  </si>
  <si>
    <t>FCE.14.544.1</t>
  </si>
  <si>
    <t>Fomentar la Pesca</t>
  </si>
  <si>
    <t>FCE.14.545.1</t>
  </si>
  <si>
    <t>FCE.14.546.1</t>
  </si>
  <si>
    <t>FCE.14.547.1</t>
  </si>
  <si>
    <t>FCE.14.548.1</t>
  </si>
  <si>
    <t>FCE.14.549.1</t>
  </si>
  <si>
    <t>Colerin</t>
  </si>
  <si>
    <t>FCE.14.550.1</t>
  </si>
  <si>
    <t>FCE.14.551.1</t>
  </si>
  <si>
    <t>FCE.14.552.1</t>
  </si>
  <si>
    <t>Alergia</t>
  </si>
  <si>
    <t>España</t>
  </si>
  <si>
    <t>FCE.14.553.1</t>
  </si>
  <si>
    <t>FCE.14.554.1</t>
  </si>
  <si>
    <t>FCE.14.555.1</t>
  </si>
  <si>
    <t>FCE.14.556.1</t>
  </si>
  <si>
    <t>Daule</t>
  </si>
  <si>
    <t>FCE.14.557.1</t>
  </si>
  <si>
    <t>FCE.14.558.1</t>
  </si>
  <si>
    <t>FCE.14.559.1</t>
  </si>
  <si>
    <t>FCE.14.560.1</t>
  </si>
  <si>
    <t>FCE.14.560.2</t>
  </si>
  <si>
    <t>2.1.1.
Esposo</t>
  </si>
  <si>
    <t>2.1.2.
Esposa</t>
  </si>
  <si>
    <t>2.2.1.
Hijos</t>
  </si>
  <si>
    <t>2.2.2.
Hijas</t>
  </si>
  <si>
    <t>2.3.1.
Nietos</t>
  </si>
  <si>
    <t>2.3.2.
Nietas</t>
  </si>
  <si>
    <t>2.4.
Yerno</t>
  </si>
  <si>
    <t>2.5.
Nuera</t>
  </si>
  <si>
    <t>2.8.1.
Otro Pariente Masculino</t>
  </si>
  <si>
    <t>2.8.2.
Otro Pariente Femenino</t>
  </si>
  <si>
    <t>2.9.1.
Abuelos</t>
  </si>
  <si>
    <t>2.9.2.
Abuelas</t>
  </si>
  <si>
    <t>3.2.
Afroamericano</t>
  </si>
  <si>
    <t>3.3.
Montubio</t>
  </si>
  <si>
    <t>3.4.
Mestizo</t>
  </si>
  <si>
    <t xml:space="preserve">3.5.
Blanco </t>
  </si>
  <si>
    <t>4.1.
Edad Esposo</t>
  </si>
  <si>
    <t>4.2.
Edad Esposa</t>
  </si>
  <si>
    <t>4.3.1.
Edad Hijo 1</t>
  </si>
  <si>
    <t>4.3.2.
Edad Hijo 2</t>
  </si>
  <si>
    <t>4.3.3.
Edad Hijo 3</t>
  </si>
  <si>
    <t>4.3.4.
Edad Hijo 4</t>
  </si>
  <si>
    <t>4.3.5.
Edad Hijo 5</t>
  </si>
  <si>
    <t>4.4.1.
Edad Hija 1</t>
  </si>
  <si>
    <t>4.4.2.
Edad Hija 2</t>
  </si>
  <si>
    <t>4.4.3.
Edad Hija 3</t>
  </si>
  <si>
    <t>4.4.4.
Edad Hija 4</t>
  </si>
  <si>
    <t>5.1.
Rango 0 a 1</t>
  </si>
  <si>
    <t>5.2.
Rango 1 a 5</t>
  </si>
  <si>
    <t>5.3.
Rango 5 a 12</t>
  </si>
  <si>
    <t>5.4.
Rango 12 a 19</t>
  </si>
  <si>
    <t>5.5.
Rango 19 a 40</t>
  </si>
  <si>
    <t>5.6.
Rango 40 a 65</t>
  </si>
  <si>
    <t>5.7.
Rango 65 y mas</t>
  </si>
  <si>
    <t>6.1.
Católica</t>
  </si>
  <si>
    <t>6.2.
Evangélica</t>
  </si>
  <si>
    <t>6.3.
Testigo de Jehová</t>
  </si>
  <si>
    <t>6.4.
Mormón</t>
  </si>
  <si>
    <t>6.5.
Ateo</t>
  </si>
  <si>
    <t>7.1.
Semanalmente</t>
  </si>
  <si>
    <t>7.2.
Quincenalmente</t>
  </si>
  <si>
    <t>7.3.
Mensualmente</t>
  </si>
  <si>
    <t>7.4.
Ocasionalmente</t>
  </si>
  <si>
    <t>7.5.
Compromisos</t>
  </si>
  <si>
    <t>7.6.
Nunca</t>
  </si>
  <si>
    <t>8.1.
Nivel Educativo Esposo</t>
  </si>
  <si>
    <t>8.2.
Nivel Educativo Esposa</t>
  </si>
  <si>
    <t>8.3.1.
Nivel Educativo Hijo 1</t>
  </si>
  <si>
    <t>8.3.2.
Nivel Educativo Hijo 2</t>
  </si>
  <si>
    <t>8.3.3.
Nivel Educativo Hijo 3</t>
  </si>
  <si>
    <t>8.3.4.
Nivel Educativo Hijo 4</t>
  </si>
  <si>
    <t>8.3.5.
Nivel Educativo Hijo 5</t>
  </si>
  <si>
    <t>8.4.1.
Nivel Educativo Hija 1</t>
  </si>
  <si>
    <t>8.4.2.
Nivel Educativo Hija 2</t>
  </si>
  <si>
    <t>8.4.3. Nivel Educativo Hija 3</t>
  </si>
  <si>
    <t>8.4.4. Nivel Educativo Hija 4</t>
  </si>
  <si>
    <t>9.1. Alfabeto Digitales</t>
  </si>
  <si>
    <t>11.2. Madre Soltera</t>
  </si>
  <si>
    <t>11.2.1. Madre Soltera Edad</t>
  </si>
  <si>
    <t>15.1. Asfixia</t>
  </si>
  <si>
    <t>15.3. Malformación Congénita</t>
  </si>
  <si>
    <t>16.2.
Hipertensión</t>
  </si>
  <si>
    <t>16.3.
Insuficiencia Cardiaca</t>
  </si>
  <si>
    <t>16.4.
Cáncer</t>
  </si>
  <si>
    <t>16.5.
Accidente de Transito</t>
  </si>
  <si>
    <t>16.7.
Accidente Laboral</t>
  </si>
  <si>
    <t>16.8.
Suicidio</t>
  </si>
  <si>
    <t>16.9.
Cirrosis</t>
  </si>
  <si>
    <t>16.10
No conoce</t>
  </si>
  <si>
    <t>16.99.
Otra Causa de Muerte</t>
  </si>
  <si>
    <t>17.1.
A.P Diabetes</t>
  </si>
  <si>
    <t>17.2.
A.P Hipertensión</t>
  </si>
  <si>
    <t>17.3.
A.P Insuficiencia Cardiaca</t>
  </si>
  <si>
    <t>17.4.
A.P Insuficiencia Respiratoria</t>
  </si>
  <si>
    <t>17.5.
A.P Cáncer</t>
  </si>
  <si>
    <t>17.6.
A.P Cirrosis</t>
  </si>
  <si>
    <t>17.99.
A.P Otra</t>
  </si>
  <si>
    <t>18.1.2.
Provincia Esposo</t>
  </si>
  <si>
    <t>18.1.3.
Cantón Esposo</t>
  </si>
  <si>
    <t>18.1.4.
País Esposo</t>
  </si>
  <si>
    <t>18.2.2.
Provincia Esposa</t>
  </si>
  <si>
    <t>18.2.3.
Cantón Esposa</t>
  </si>
  <si>
    <t>18.2.4.
País Esposa</t>
  </si>
  <si>
    <t>18.3.1.1.
Provincia Hijo 1</t>
  </si>
  <si>
    <t>18.3.1.2.
Cantón Hijo 1</t>
  </si>
  <si>
    <t>18.3.1.3.
País Hijo 1</t>
  </si>
  <si>
    <t>18.3.2.1.
Provincia Hijo 2</t>
  </si>
  <si>
    <t>18.3.2.2.
Cantón Hijo 2</t>
  </si>
  <si>
    <t>18.3.2.3.
País Hijo 2</t>
  </si>
  <si>
    <t>18.3.3.1.
Provincia Hijo 3</t>
  </si>
  <si>
    <t>18.3.3.2.
Cantón Hijo 3</t>
  </si>
  <si>
    <t>18.3.3.3.
País Hijo 3</t>
  </si>
  <si>
    <t>18.3.4.1.
Provincia Hijo 4</t>
  </si>
  <si>
    <t>18.3.4.2.
Cantón Hijo 4</t>
  </si>
  <si>
    <t>18.3.4.3.
País Hijo 4</t>
  </si>
  <si>
    <t>18.3.5.1.
Provincia Hijo 5</t>
  </si>
  <si>
    <t>18.3.5.2.
Cantón Hijo 5</t>
  </si>
  <si>
    <t>18.3.5.3.
País Hijo 5</t>
  </si>
  <si>
    <t>18.4.1.1.
Provincia Hija 1</t>
  </si>
  <si>
    <t>18.4.1.2.
Cantón Hija 1</t>
  </si>
  <si>
    <t>18.4.1.3.
País Hija 1</t>
  </si>
  <si>
    <t>18.4.2.1.
Provincia Hija 2</t>
  </si>
  <si>
    <t>18.4.2.2.
Cantón Hija 2</t>
  </si>
  <si>
    <t>18.4.2.3.
País Hija 2</t>
  </si>
  <si>
    <t>18.4.3.1.
Provincia Hija 3</t>
  </si>
  <si>
    <t>18.4.3.2.
Cantón Hija 3</t>
  </si>
  <si>
    <t>18.4.3.3.
País Hija 3</t>
  </si>
  <si>
    <t>18.4.4.1.
Provincia Hija 4</t>
  </si>
  <si>
    <t>18.4.4.2.
Cantón Hija 4</t>
  </si>
  <si>
    <t>18.4.4.3.
País Hija 4</t>
  </si>
  <si>
    <t>19.1.
Trabaja</t>
  </si>
  <si>
    <t>19.1.1.
Tiempo Completo</t>
  </si>
  <si>
    <t>19.1.2.
Medio Tiempo</t>
  </si>
  <si>
    <t>19.1.3.
Tiempo Parcial</t>
  </si>
  <si>
    <t>19.2.
No Trabaja</t>
  </si>
  <si>
    <t>19.3.
Estudia</t>
  </si>
  <si>
    <t>19.4.
Estudia y Trabaja</t>
  </si>
  <si>
    <t>19.5.1.
Ejecutivo del Hogar</t>
  </si>
  <si>
    <t>19.5.2.
Ejecutiva del Hogar</t>
  </si>
  <si>
    <t>20.1.
Patrono</t>
  </si>
  <si>
    <t>20.2.
Socio</t>
  </si>
  <si>
    <t>20.3.
Cuenta Propia</t>
  </si>
  <si>
    <t>20.5.
Empleado Privado</t>
  </si>
  <si>
    <t>20.6.
Jornalero/Peón</t>
  </si>
  <si>
    <t>20.7.
Artesano</t>
  </si>
  <si>
    <t>20.8.
No Remunerado del Hogar</t>
  </si>
  <si>
    <t>20.9.
No Remunerado en Otro Hogar</t>
  </si>
  <si>
    <t>20.10.
Ayudante no Remunerado</t>
  </si>
  <si>
    <t>21.1.
Actividad Miembro 1</t>
  </si>
  <si>
    <t>21.2.
Actividad Miembro 2</t>
  </si>
  <si>
    <t>21.3.
Actividad Miembro 3</t>
  </si>
  <si>
    <t>21.4.
Actividad Miembro 4</t>
  </si>
  <si>
    <t>21.5.
Actividad Miembro 5</t>
  </si>
  <si>
    <t>22.1.
Rama de Actividad 1</t>
  </si>
  <si>
    <t>22.2.
Rama de Actividad 2</t>
  </si>
  <si>
    <t>22.3.
Rama de Actividad 3</t>
  </si>
  <si>
    <t>22.4.
Rama de Actividad 4</t>
  </si>
  <si>
    <t>22.5.
Rama de Actividad 5</t>
  </si>
  <si>
    <t>22.6.
Rama de Actividad 6</t>
  </si>
  <si>
    <t>22.7.
Rama de Actividad 7</t>
  </si>
  <si>
    <t>22.8.
Rama de Actividad 8</t>
  </si>
  <si>
    <t>22.9.
Rama de Actividad 9</t>
  </si>
  <si>
    <t>22.10.
Rama de Actividad 10</t>
  </si>
  <si>
    <t>22.11.
Rama de Actividad 11</t>
  </si>
  <si>
    <t>22.12.
Rama de Actividad 12</t>
  </si>
  <si>
    <t>22.13.
Rama de Actividad 13</t>
  </si>
  <si>
    <t>22.14.
Rama de Actividad 14</t>
  </si>
  <si>
    <t>22.15.
Rama de Actividad 15</t>
  </si>
  <si>
    <t>22.16.
Rama de Actividad 16</t>
  </si>
  <si>
    <t>22.17.
Rama de Actividad 17</t>
  </si>
  <si>
    <t>22.18.
Rama de Actividad 18</t>
  </si>
  <si>
    <t>22.19.
Rama de Actividad 19</t>
  </si>
  <si>
    <t>22.20.
Rama de Actividad 20</t>
  </si>
  <si>
    <t>22.21.
Rama de Actividad 21</t>
  </si>
  <si>
    <t>22.22.
Rama de Actividad 22</t>
  </si>
  <si>
    <t>24.1.
General IESS</t>
  </si>
  <si>
    <t>24.2.
Voluntario IESS</t>
  </si>
  <si>
    <t>24.3.
Campesino IESS</t>
  </si>
  <si>
    <t>24.5.
Seguro ISSPOL</t>
  </si>
  <si>
    <t>24.6.
Particular</t>
  </si>
  <si>
    <t>25.1.
Asociación de productores</t>
  </si>
  <si>
    <t>25.3.
Asociación de comerciantes</t>
  </si>
  <si>
    <t>27.1.1.
Sueldos y Salarios</t>
  </si>
  <si>
    <t>27.1.2.
T.I Agropecuario</t>
  </si>
  <si>
    <t>27.1.3.
T.I No Agropecuario</t>
  </si>
  <si>
    <t>27.1.4.
Otros Trabajos</t>
  </si>
  <si>
    <t>27.1.5.
Arriendo
casas</t>
  </si>
  <si>
    <t>27.1.11.
Interés préstamo</t>
  </si>
  <si>
    <t>27.1.13.
Pensiones</t>
  </si>
  <si>
    <t>27.1.14.
Bono de Desarrollo</t>
  </si>
  <si>
    <t>27.1.15.
Bono Joaquín Gallegos Lara</t>
  </si>
  <si>
    <t>27.1.16.
Envíos dentro del País</t>
  </si>
  <si>
    <t>27.1.17.
Envíos fuera del País</t>
  </si>
  <si>
    <t>27.2.2.
Autoconsumo</t>
  </si>
  <si>
    <t>27.2.3.
Regalos</t>
  </si>
  <si>
    <t>28.1.
Últimos 5 Años</t>
  </si>
  <si>
    <t>28.2.
6 Años o mas</t>
  </si>
  <si>
    <t xml:space="preserve">29.
Cuantos Retornaron </t>
  </si>
  <si>
    <t>30.1.
Edad de salida Miembro 1</t>
  </si>
  <si>
    <t>30.2.
Edad de salida Miembro 2</t>
  </si>
  <si>
    <t>30.3.
Edad de salida Miembro 3</t>
  </si>
  <si>
    <t>31.1.
Año de salida Miembro 1</t>
  </si>
  <si>
    <t>31.2.
Año de salida Miembro 2</t>
  </si>
  <si>
    <t>31.3.
Año de salida Miembro 3</t>
  </si>
  <si>
    <t>32.1.
Trabajo</t>
  </si>
  <si>
    <t>32.3.
Unión familiar</t>
  </si>
  <si>
    <t>33.1.
País Actual 1</t>
  </si>
  <si>
    <t>33.2.
País Actual 2</t>
  </si>
  <si>
    <t>33.3.
País Actual 3</t>
  </si>
  <si>
    <t>35.1.1.
Intelectual</t>
  </si>
  <si>
    <t>35.1.2.
Intelectual Carnet</t>
  </si>
  <si>
    <t>35.1.3.
Intelectual Porcentaje 1</t>
  </si>
  <si>
    <t xml:space="preserve">35.2.1.
Físico-Motora </t>
  </si>
  <si>
    <t>35.2.2.
Físico-Motora Carnet</t>
  </si>
  <si>
    <t>35.2.3.
Físico-Motora Porcentaje 1</t>
  </si>
  <si>
    <t>35.3.1.
Visual</t>
  </si>
  <si>
    <t>35.3.2.
Visual Carnet</t>
  </si>
  <si>
    <t>35.3.3.
Visual Porcentaje 1</t>
  </si>
  <si>
    <t>35.4.1.
Auditiva</t>
  </si>
  <si>
    <t>35.4.2.
Auditiva Carnet</t>
  </si>
  <si>
    <t>35.4.3.
Auditiva Porcentaje 1</t>
  </si>
  <si>
    <t>35.5.1.
Mental</t>
  </si>
  <si>
    <t>35.5.2.
Mental Carnet</t>
  </si>
  <si>
    <t>35.5.3.
Mental Porcentaje 1</t>
  </si>
  <si>
    <t>35.99.1.
Otra Discapacidad</t>
  </si>
  <si>
    <t>35.99.2.
OD. Carnet</t>
  </si>
  <si>
    <t>35.99.3.
OD. Porcentaje 1</t>
  </si>
  <si>
    <t>36.
Enfermedad Catastrófica</t>
  </si>
  <si>
    <t>37.
Tipo de Enfermedad Catastrófica 1</t>
  </si>
  <si>
    <t>38.1.
Alimentos y bebidas no alcohólicas</t>
  </si>
  <si>
    <t>38.2.
Bebidas alcohólicas, tabaco</t>
  </si>
  <si>
    <t>38.3.
Vestimenta</t>
  </si>
  <si>
    <t>38.4.
Alojamiento, agua</t>
  </si>
  <si>
    <t>38.5.
Muebles, artículos para el hogar</t>
  </si>
  <si>
    <t>38.6.
Salud</t>
  </si>
  <si>
    <t>38.7.
Transporte</t>
  </si>
  <si>
    <t>38.8.
Comunicaciones</t>
  </si>
  <si>
    <t>38.9.
Recreación y Cultura</t>
  </si>
  <si>
    <t>38.10.
Educación</t>
  </si>
  <si>
    <t>38.11.
Restaurantes y Hoteles</t>
  </si>
  <si>
    <t>38.12.
Bienes y Servicios Diversos</t>
  </si>
  <si>
    <t>38.99.
Otros Gastos</t>
  </si>
  <si>
    <t>39.
Negocio Propio</t>
  </si>
  <si>
    <t>40.1.
Estudio de Mercado</t>
  </si>
  <si>
    <t>40.2.
Economía y/o Finanzas</t>
  </si>
  <si>
    <t>40.3.
Contabilidad de costos</t>
  </si>
  <si>
    <t>40.4.
Tributación</t>
  </si>
  <si>
    <t>40.5.
Control de Calidad</t>
  </si>
  <si>
    <t>40.6.
Servicio al Cliente</t>
  </si>
  <si>
    <t>40.8.
No ha Recibido</t>
  </si>
  <si>
    <t>40.99.
Otros</t>
  </si>
  <si>
    <t>41.1.
Ambiental</t>
  </si>
  <si>
    <t>41.2.
Productivo</t>
  </si>
  <si>
    <t>41.3.
Empresarial</t>
  </si>
  <si>
    <t>41.4.
Social</t>
  </si>
  <si>
    <t>41.5.
Educativo-Cultural</t>
  </si>
  <si>
    <t>41.6.
Económico</t>
  </si>
  <si>
    <t>41.7.
Contable Tributario</t>
  </si>
  <si>
    <t>41.8.
Marketing</t>
  </si>
  <si>
    <t>41.9.
Planes De Negocios</t>
  </si>
  <si>
    <t>41.10.
Financiero</t>
  </si>
  <si>
    <t>41.11.
Legal</t>
  </si>
  <si>
    <t>41.12.
Proyectos de Inversión</t>
  </si>
  <si>
    <t>41.13.
Salud</t>
  </si>
  <si>
    <t>41.14.
Constructivo</t>
  </si>
  <si>
    <t>41.99.
Otros</t>
  </si>
  <si>
    <t>42.1.
Social</t>
  </si>
  <si>
    <t>42.2.
Económico</t>
  </si>
  <si>
    <t>42.3.
Ambiental</t>
  </si>
  <si>
    <t>42.4.
Salud</t>
  </si>
  <si>
    <t>42.5.
Educativo - Cultural</t>
  </si>
  <si>
    <t>42.6.
De Negocio</t>
  </si>
  <si>
    <t>4.99.1.
Edad Otros 1</t>
  </si>
  <si>
    <t>4.99.2.
Edad Otros 2</t>
  </si>
  <si>
    <t>4.99.3.
Edad Otros 3</t>
  </si>
  <si>
    <t>4.99.4.
Edad Otros 4</t>
  </si>
  <si>
    <t>4.99.5.
Edad Otros 5</t>
  </si>
  <si>
    <t>4.99.6.
Edad Otros 6</t>
  </si>
  <si>
    <t>6.99.
Otra Religión</t>
  </si>
  <si>
    <t>8.99.1. Nivel Educativo Otros 1</t>
  </si>
  <si>
    <t>8.99.2.  Nivel Educativo Otros 2</t>
  </si>
  <si>
    <t>8.99.3. Nivel Educativo Otros 3</t>
  </si>
  <si>
    <t>8.99.4. Nivel Educativo Otros 4</t>
  </si>
  <si>
    <t>8.99.5. Nivel Educativo Otros 5</t>
  </si>
  <si>
    <t>8.99.6. Nivel Educativo Otros 6</t>
  </si>
  <si>
    <t>10.99. Tipo de Relación Otros</t>
  </si>
  <si>
    <t>11.1.3. Madre Soltera Trabaja</t>
  </si>
  <si>
    <t>16.6.
Accidente del hogar</t>
  </si>
  <si>
    <t>18.1.1.
En esta comunidad Esposo</t>
  </si>
  <si>
    <t>18.2.1.
En esta comunidad Esposa</t>
  </si>
  <si>
    <t>18.3.1.
En esta comunidad Hijos</t>
  </si>
  <si>
    <t>18.4.1.
En esta comunidad Hijas</t>
  </si>
  <si>
    <t>18.99.1.
En esta comunidad Otros</t>
  </si>
  <si>
    <t>18.99.1.1.
Provincia Otro 1</t>
  </si>
  <si>
    <t>18.99.1.2.
Cantón Otro 1</t>
  </si>
  <si>
    <t>18.99.1.3.
País Otro 1</t>
  </si>
  <si>
    <t>18.99.2.1.
Provincia Otro 2</t>
  </si>
  <si>
    <t>18.99.2.2.
Cantón Otro 2</t>
  </si>
  <si>
    <t>18.99.2.3.
País Otro 2</t>
  </si>
  <si>
    <t>18.99.3.1.
Provincia Otro 3</t>
  </si>
  <si>
    <t>18.99.3.2.
Cantón Otro 3</t>
  </si>
  <si>
    <t>18.99.3.3.
País Otro 3</t>
  </si>
  <si>
    <t>18.99.4.1.
Provincia Otro 4</t>
  </si>
  <si>
    <t>18.99.4.2.
Cantón Otro 4</t>
  </si>
  <si>
    <t>18.99.4.3.
País Otro 4</t>
  </si>
  <si>
    <t>18.99.4.1.
Provincia Otro 5</t>
  </si>
  <si>
    <t>18.99.4.2.
Cantón Otro 5</t>
  </si>
  <si>
    <t>18.99.4.3.
País Otro 5</t>
  </si>
  <si>
    <t>18.99.6.1.
Provincia Otro 6</t>
  </si>
  <si>
    <t>18.99.6.2.
Cantón Otro 6</t>
  </si>
  <si>
    <t>18.99.6.3.
País Otro 6</t>
  </si>
  <si>
    <t>23.2.
Salinización</t>
  </si>
  <si>
    <t>23.3.
Pesca</t>
  </si>
  <si>
    <t>23.4.
Cría y comercialización de animales</t>
  </si>
  <si>
    <t>23.5.
Agricultura</t>
  </si>
  <si>
    <t>23.6.
Comercio</t>
  </si>
  <si>
    <t>23.7.
Negocio Propio</t>
  </si>
  <si>
    <t>25.4.
Asociación de Salinizadores</t>
  </si>
  <si>
    <t>25.5.
Asociación de Pescadores</t>
  </si>
  <si>
    <t>25.6.
Club</t>
  </si>
  <si>
    <t>25.7.
Bancos comunales</t>
  </si>
  <si>
    <t>25.9.
Programa</t>
  </si>
  <si>
    <t>25.11.
Ninguno</t>
  </si>
  <si>
    <t>25.99.
Ninguno</t>
  </si>
  <si>
    <t>35.2.4.
Físico-Motora Porcentaje 2</t>
  </si>
  <si>
    <t>37.
Tipo de Enfermedad Catastrófica 2</t>
  </si>
  <si>
    <t>27.1.19.
ONG</t>
  </si>
  <si>
    <t>2.99.1.
Otro no Pariente Masculino</t>
  </si>
  <si>
    <t>2.99.2.
Otros no Pariente Femenino</t>
  </si>
  <si>
    <t>1. 
Personas por Hogar</t>
  </si>
  <si>
    <t>26.
Ocupación del Jefe de Hogar</t>
  </si>
  <si>
    <t>10. 
Tipo de Relación</t>
  </si>
  <si>
    <t>11.1. 
Madre Soltera Gestante</t>
  </si>
  <si>
    <t>11.1.1. 
Madre Soltera Gestante Edad</t>
  </si>
  <si>
    <t>11.1.2. 
Madre Soltera Gestante Numero de Hijos</t>
  </si>
  <si>
    <t>11.2.2. 
Madre Soltera Numero de Hijos</t>
  </si>
  <si>
    <t>11.2.3. 
Madre Soltera Gestante. Trabaja</t>
  </si>
  <si>
    <t>12. 
Hijos Nacidos Vivos</t>
  </si>
  <si>
    <t>13. 
Hijos Vivos Actualmente</t>
  </si>
  <si>
    <t>14. 
Numero de Fallecidos por Hogar</t>
  </si>
  <si>
    <t>15.2. 
Paro Cardiorrespiratorio</t>
  </si>
  <si>
    <t>15.4. 
No Conoce</t>
  </si>
  <si>
    <t>15.99. 
Otra causa neonatal</t>
  </si>
  <si>
    <t>16.1. 
Diabetes</t>
  </si>
  <si>
    <t>20.4.
Empleado del Gobierno/
Estado</t>
  </si>
  <si>
    <t>Fuente: Zambrano-Yépez, C., Tomalá-Parrales, M., Macías-Macías, A., Anzules-Choez, F., Mendoza-Montalvan, C., Zambrano Gallegos, J., y Cevallos Palma, M. - ENCARSOECA-2019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</si>
</sst>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_ &quot;$&quot;* #,##0.0_ ;_ &quot;$&quot;* \-#,##0.0_ ;_ &quot;$&quot;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5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1" fontId="0" fillId="0" borderId="0" xfId="0" applyNumberFormat="1" applyFill="1"/>
    <xf numFmtId="1" fontId="0" fillId="0" borderId="0" xfId="2" applyNumberFormat="1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/>
    <xf numFmtId="9" fontId="0" fillId="0" borderId="1" xfId="2" applyFont="1" applyFill="1" applyBorder="1"/>
    <xf numFmtId="2" fontId="0" fillId="0" borderId="1" xfId="0" applyNumberFormat="1" applyFill="1" applyBorder="1"/>
    <xf numFmtId="2" fontId="0" fillId="0" borderId="1" xfId="2" applyNumberFormat="1" applyFont="1" applyFill="1" applyBorder="1"/>
    <xf numFmtId="0" fontId="0" fillId="0" borderId="1" xfId="0" applyFill="1" applyBorder="1" applyAlignment="1">
      <alignment horizontal="left" vertical="top"/>
    </xf>
    <xf numFmtId="164" fontId="0" fillId="0" borderId="1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164" fontId="0" fillId="0" borderId="0" xfId="1" applyNumberFormat="1" applyFont="1" applyFill="1"/>
    <xf numFmtId="2" fontId="0" fillId="0" borderId="0" xfId="2" applyNumberFormat="1" applyFont="1" applyFill="1"/>
    <xf numFmtId="2" fontId="0" fillId="0" borderId="0" xfId="0" applyNumberFormat="1" applyFill="1"/>
    <xf numFmtId="0" fontId="0" fillId="0" borderId="0" xfId="0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41414</xdr:rowOff>
    </xdr:from>
    <xdr:to>
      <xdr:col>30</xdr:col>
      <xdr:colOff>72473</xdr:colOff>
      <xdr:row>0</xdr:row>
      <xdr:rowOff>714376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E227BDC-EAB6-43F1-8014-6627540F5A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1" y="41414"/>
          <a:ext cx="18842934" cy="6729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229810</xdr:rowOff>
    </xdr:from>
    <xdr:to>
      <xdr:col>20</xdr:col>
      <xdr:colOff>383070</xdr:colOff>
      <xdr:row>0</xdr:row>
      <xdr:rowOff>548724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xmlns="" id="{59465845-8B65-45A4-83C2-E739B322BC90}"/>
            </a:ext>
          </a:extLst>
        </xdr:cNvPr>
        <xdr:cNvSpPr txBox="1"/>
      </xdr:nvSpPr>
      <xdr:spPr>
        <a:xfrm>
          <a:off x="0" y="229810"/>
          <a:ext cx="13707717" cy="31891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6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 la comuna Las</a:t>
          </a:r>
          <a:r>
            <a:rPr lang="es-EC" sz="1600" b="1" baseline="0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 Gilces del cantón Portoviejo</a:t>
          </a:r>
          <a:endParaRPr lang="es-EC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644"/>
  <sheetViews>
    <sheetView tabSelected="1" view="pageBreakPreview" zoomScale="92" zoomScaleNormal="63" zoomScaleSheetLayoutView="92" workbookViewId="0">
      <pane xSplit="2" ySplit="2" topLeftCell="C616" activePane="bottomRight" state="frozen"/>
      <selection pane="topRight" activeCell="C1" sqref="C1"/>
      <selection pane="bottomLeft" activeCell="A2" sqref="A2"/>
      <selection pane="bottomRight" activeCell="A635" sqref="A635"/>
    </sheetView>
  </sheetViews>
  <sheetFormatPr baseColWidth="10" defaultColWidth="11.42578125" defaultRowHeight="21.6" customHeight="1" x14ac:dyDescent="0.25"/>
  <cols>
    <col min="1" max="1" width="14.140625" style="2" customWidth="1"/>
    <col min="2" max="2" width="21" style="3" customWidth="1"/>
    <col min="3" max="3" width="10.140625" style="3" customWidth="1"/>
    <col min="4" max="4" width="7.5703125" style="3" customWidth="1"/>
    <col min="5" max="5" width="8.140625" style="3" customWidth="1"/>
    <col min="6" max="7" width="6.5703125" style="3" customWidth="1"/>
    <col min="8" max="8" width="8.140625" style="3" customWidth="1"/>
    <col min="9" max="9" width="7.5703125" style="3" customWidth="1"/>
    <col min="10" max="10" width="7.42578125" style="3" customWidth="1"/>
    <col min="11" max="11" width="7.85546875" style="3" customWidth="1"/>
    <col min="12" max="12" width="11.42578125" style="3" customWidth="1"/>
    <col min="13" max="13" width="11.7109375" style="3" customWidth="1"/>
    <col min="14" max="15" width="9.28515625" style="3" customWidth="1"/>
    <col min="16" max="16" width="11.28515625" style="3" customWidth="1"/>
    <col min="17" max="17" width="11.140625" style="3" customWidth="1"/>
    <col min="18" max="19" width="10.5703125" style="3" customWidth="1"/>
    <col min="20" max="20" width="9.42578125" style="3" customWidth="1"/>
    <col min="21" max="21" width="7.5703125" style="3" bestFit="1" customWidth="1"/>
    <col min="22" max="38" width="8.28515625" style="3" customWidth="1"/>
    <col min="39" max="46" width="6.85546875" style="3" customWidth="1"/>
    <col min="47" max="47" width="8" style="3" customWidth="1"/>
    <col min="48" max="48" width="9.140625" style="3" customWidth="1"/>
    <col min="49" max="49" width="9.5703125" style="3" bestFit="1" customWidth="1"/>
    <col min="50" max="50" width="5.7109375" style="3" bestFit="1" customWidth="1"/>
    <col min="51" max="56" width="9.42578125" style="3" customWidth="1"/>
    <col min="57" max="57" width="7.28515625" style="3" bestFit="1" customWidth="1"/>
    <col min="58" max="59" width="10.42578125" style="3" customWidth="1"/>
    <col min="60" max="60" width="10.42578125" style="3" customWidth="1" collapsed="1"/>
    <col min="61" max="64" width="10.42578125" style="3" customWidth="1"/>
    <col min="65" max="65" width="10.42578125" style="3" customWidth="1" collapsed="1"/>
    <col min="66" max="77" width="10.42578125" style="3" customWidth="1"/>
    <col min="78" max="78" width="9.7109375" style="3" customWidth="1"/>
    <col min="79" max="79" width="14.5703125" style="3" customWidth="1"/>
    <col min="80" max="80" width="17" style="3" customWidth="1"/>
    <col min="81" max="81" width="8.140625" style="3" customWidth="1"/>
    <col min="82" max="82" width="8.28515625" style="3" customWidth="1"/>
    <col min="83" max="83" width="15.28515625" style="3" customWidth="1"/>
    <col min="84" max="84" width="8.7109375" style="3" customWidth="1"/>
    <col min="85" max="85" width="14.7109375" style="3" customWidth="1"/>
    <col min="86" max="86" width="9.85546875" style="3" customWidth="1"/>
    <col min="87" max="87" width="13.28515625" style="3" customWidth="1"/>
    <col min="88" max="88" width="11.7109375" style="3" customWidth="1"/>
    <col min="89" max="89" width="7.28515625" style="3" customWidth="1"/>
    <col min="90" max="90" width="10.85546875" style="3" customWidth="1"/>
    <col min="91" max="91" width="11.140625" style="3" customWidth="1"/>
    <col min="92" max="92" width="9" style="3" bestFit="1" customWidth="1"/>
    <col min="93" max="93" width="10.85546875" style="3" customWidth="1"/>
    <col min="94" max="94" width="9.5703125" style="3" bestFit="1" customWidth="1"/>
    <col min="95" max="95" width="10.140625" style="3" customWidth="1"/>
    <col min="96" max="96" width="11" style="3" customWidth="1"/>
    <col min="97" max="97" width="7.5703125" style="3" bestFit="1" customWidth="1"/>
    <col min="98" max="98" width="12.5703125" style="3" customWidth="1"/>
    <col min="99" max="99" width="11.42578125" style="3" customWidth="1"/>
    <col min="100" max="100" width="10.5703125" style="3" customWidth="1"/>
    <col min="101" max="101" width="8.7109375" style="3" bestFit="1" customWidth="1"/>
    <col min="102" max="102" width="8.28515625" style="3" bestFit="1" customWidth="1"/>
    <col min="103" max="103" width="8.42578125" style="3" customWidth="1"/>
    <col min="104" max="104" width="10.85546875" style="3" customWidth="1"/>
    <col min="105" max="105" width="9.7109375" style="3" customWidth="1"/>
    <col min="106" max="106" width="9.5703125" style="3" customWidth="1"/>
    <col min="107" max="107" width="12.85546875" style="3" customWidth="1"/>
    <col min="108" max="108" width="13.7109375" style="3" customWidth="1"/>
    <col min="109" max="109" width="11.42578125" style="3" bestFit="1" customWidth="1"/>
    <col min="110" max="110" width="12" style="3" bestFit="1" customWidth="1"/>
    <col min="111" max="111" width="9.85546875" style="3" customWidth="1"/>
    <col min="112" max="112" width="11.42578125" style="3" customWidth="1"/>
    <col min="113" max="113" width="10" style="3" customWidth="1"/>
    <col min="114" max="114" width="11.5703125" style="3" customWidth="1"/>
    <col min="115" max="115" width="8.140625" style="3" customWidth="1"/>
    <col min="116" max="116" width="11.7109375" style="3" customWidth="1"/>
    <col min="117" max="117" width="11" style="3" customWidth="1"/>
    <col min="118" max="118" width="12" style="3" customWidth="1"/>
    <col min="119" max="119" width="10" style="3" customWidth="1"/>
    <col min="120" max="120" width="11.42578125" style="3" customWidth="1"/>
    <col min="121" max="155" width="10" style="3" customWidth="1"/>
    <col min="156" max="157" width="10.5703125" style="3" customWidth="1"/>
    <col min="158" max="167" width="10.7109375" style="3" customWidth="1"/>
    <col min="168" max="168" width="8.28515625" style="3" bestFit="1" customWidth="1"/>
    <col min="169" max="169" width="10.5703125" style="3" customWidth="1"/>
    <col min="170" max="170" width="8.42578125" style="3" customWidth="1"/>
    <col min="171" max="172" width="8.85546875" style="3" customWidth="1"/>
    <col min="173" max="173" width="8.140625" style="3" bestFit="1" customWidth="1"/>
    <col min="174" max="174" width="8.140625" style="3" customWidth="1"/>
    <col min="175" max="175" width="10.42578125" style="3" customWidth="1"/>
    <col min="176" max="176" width="10.85546875" style="3" customWidth="1"/>
    <col min="177" max="177" width="9" style="3" bestFit="1" customWidth="1"/>
    <col min="178" max="178" width="6.28515625" style="3" bestFit="1" customWidth="1"/>
    <col min="179" max="179" width="8.42578125" style="3" customWidth="1"/>
    <col min="180" max="180" width="14.28515625" style="3" customWidth="1"/>
    <col min="181" max="181" width="11.140625" style="3" customWidth="1"/>
    <col min="182" max="182" width="11.28515625" style="3" customWidth="1"/>
    <col min="183" max="183" width="9.85546875" style="3" bestFit="1" customWidth="1"/>
    <col min="184" max="184" width="13.85546875" style="3" customWidth="1"/>
    <col min="185" max="185" width="14.42578125" style="3" customWidth="1"/>
    <col min="186" max="186" width="13.7109375" style="3" customWidth="1"/>
    <col min="187" max="191" width="15" style="3" customWidth="1"/>
    <col min="192" max="213" width="11.28515625" style="3" customWidth="1"/>
    <col min="214" max="214" width="8.85546875" style="3" customWidth="1"/>
    <col min="215" max="215" width="6.5703125" style="3" bestFit="1" customWidth="1"/>
    <col min="216" max="216" width="17.140625" style="3" customWidth="1"/>
    <col min="217" max="217" width="8.140625" style="3" customWidth="1"/>
    <col min="218" max="218" width="10.85546875" style="3" customWidth="1"/>
    <col min="219" max="219" width="9.140625" style="3" customWidth="1"/>
    <col min="220" max="220" width="8.7109375" style="3" customWidth="1"/>
    <col min="221" max="221" width="11.140625" style="3" customWidth="1"/>
    <col min="222" max="222" width="11.5703125" style="3" customWidth="1"/>
    <col min="223" max="223" width="8.7109375" style="3" customWidth="1"/>
    <col min="224" max="224" width="10.5703125" style="3" bestFit="1" customWidth="1"/>
    <col min="225" max="225" width="14.140625" style="3" customWidth="1"/>
    <col min="226" max="227" width="14" style="3" customWidth="1"/>
    <col min="228" max="228" width="13.85546875" style="3" customWidth="1"/>
    <col min="229" max="229" width="9" style="3" customWidth="1"/>
    <col min="230" max="230" width="12.140625" style="3" customWidth="1"/>
    <col min="231" max="231" width="10.7109375" style="3" customWidth="1"/>
    <col min="232" max="232" width="9.7109375" style="3" customWidth="1"/>
    <col min="233" max="233" width="15.5703125" style="3" customWidth="1"/>
    <col min="234" max="234" width="13.140625" style="3" customWidth="1"/>
    <col min="235" max="235" width="10.5703125" style="25" customWidth="1"/>
    <col min="236" max="236" width="8.140625" style="3" customWidth="1"/>
    <col min="237" max="237" width="11.140625" style="3" customWidth="1"/>
    <col min="238" max="238" width="9.5703125" style="3" customWidth="1"/>
    <col min="239" max="239" width="10.42578125" style="3" customWidth="1"/>
    <col min="240" max="240" width="10.5703125" style="3" customWidth="1"/>
    <col min="241" max="241" width="11.140625" style="3" customWidth="1"/>
    <col min="242" max="242" width="10.7109375" style="3" customWidth="1"/>
    <col min="243" max="243" width="13.5703125" style="3" customWidth="1"/>
    <col min="244" max="244" width="11.28515625" style="3" customWidth="1"/>
    <col min="245" max="245" width="10.5703125" style="3" customWidth="1"/>
    <col min="246" max="246" width="8.7109375" style="3" customWidth="1"/>
    <col min="247" max="247" width="9.42578125" style="3" customWidth="1"/>
    <col min="248" max="248" width="8.5703125" style="3" customWidth="1"/>
    <col min="249" max="249" width="9.140625" style="3" customWidth="1"/>
    <col min="250" max="250" width="8.42578125" style="3" customWidth="1"/>
    <col min="251" max="251" width="11.85546875" style="3" customWidth="1"/>
    <col min="252" max="257" width="12.140625" style="3" customWidth="1"/>
    <col min="258" max="258" width="8.42578125" style="3" customWidth="1"/>
    <col min="259" max="259" width="9" style="3" customWidth="1"/>
    <col min="260" max="262" width="8.140625" style="3" customWidth="1"/>
    <col min="263" max="263" width="8.140625" style="4" customWidth="1"/>
    <col min="264" max="264" width="7.7109375" style="4" customWidth="1"/>
    <col min="265" max="265" width="12.7109375" style="26" customWidth="1"/>
    <col min="266" max="267" width="8.85546875" style="4" customWidth="1"/>
    <col min="268" max="269" width="13.28515625" style="27" customWidth="1"/>
    <col min="270" max="271" width="8.85546875" style="4" customWidth="1"/>
    <col min="272" max="272" width="11.5703125" style="27" customWidth="1"/>
    <col min="273" max="273" width="8.85546875" style="4" customWidth="1"/>
    <col min="274" max="274" width="9.42578125" style="4" customWidth="1"/>
    <col min="275" max="275" width="13.28515625" style="26" customWidth="1"/>
    <col min="276" max="276" width="8.5703125" style="4" customWidth="1"/>
    <col min="277" max="277" width="8" style="4" customWidth="1"/>
    <col min="278" max="278" width="11.5703125" style="26" customWidth="1"/>
    <col min="279" max="279" width="10" style="27" customWidth="1"/>
    <col min="280" max="280" width="8.7109375" style="27" customWidth="1"/>
    <col min="281" max="281" width="11.7109375" style="26" customWidth="1"/>
    <col min="282" max="282" width="13.140625" style="3" customWidth="1"/>
    <col min="283" max="283" width="13.7109375" style="2" customWidth="1"/>
    <col min="284" max="284" width="14.7109375" style="2" customWidth="1"/>
    <col min="285" max="285" width="12.7109375" style="3" customWidth="1"/>
    <col min="286" max="286" width="12.28515625" style="3" customWidth="1"/>
    <col min="287" max="287" width="10.140625" style="3" customWidth="1"/>
    <col min="288" max="288" width="13.28515625" style="3" customWidth="1"/>
    <col min="289" max="289" width="14" style="3" customWidth="1"/>
    <col min="290" max="290" width="7.42578125" style="3" customWidth="1"/>
    <col min="291" max="291" width="11.42578125" style="3" customWidth="1"/>
    <col min="292" max="292" width="10.5703125" style="3" customWidth="1"/>
    <col min="293" max="293" width="11.42578125" style="3" customWidth="1"/>
    <col min="294" max="294" width="11" style="3" bestFit="1" customWidth="1"/>
    <col min="295" max="295" width="13.85546875" style="3" customWidth="1"/>
    <col min="296" max="296" width="10.28515625" style="3" customWidth="1"/>
    <col min="297" max="297" width="8.5703125" style="3" customWidth="1"/>
    <col min="298" max="298" width="9.42578125" style="3" customWidth="1"/>
    <col min="299" max="299" width="10.7109375" style="3" customWidth="1"/>
    <col min="300" max="300" width="10.85546875" style="3" customWidth="1"/>
    <col min="301" max="301" width="13.42578125" style="3" customWidth="1"/>
    <col min="302" max="302" width="12" style="3" customWidth="1"/>
    <col min="303" max="303" width="9.5703125" style="3" customWidth="1"/>
    <col min="304" max="305" width="10.140625" style="3" customWidth="1"/>
    <col min="306" max="306" width="8.140625" style="3" customWidth="1"/>
    <col min="307" max="307" width="11.140625" style="3" bestFit="1" customWidth="1"/>
    <col min="308" max="308" width="11.85546875" style="3" bestFit="1" customWidth="1"/>
    <col min="309" max="309" width="12.42578125" style="3" bestFit="1" customWidth="1"/>
    <col min="310" max="310" width="6.7109375" style="3" bestFit="1" customWidth="1"/>
    <col min="311" max="311" width="11.42578125" style="3" bestFit="1" customWidth="1"/>
    <col min="312" max="312" width="11.7109375" style="3" bestFit="1" customWidth="1"/>
    <col min="313" max="313" width="10.85546875" style="3" bestFit="1" customWidth="1"/>
    <col min="314" max="314" width="11.140625" style="3" bestFit="1" customWidth="1"/>
    <col min="315" max="315" width="10.5703125" style="3" bestFit="1" customWidth="1"/>
    <col min="316" max="316" width="11.140625" style="3" bestFit="1" customWidth="1"/>
    <col min="317" max="317" width="6.7109375" style="3" bestFit="1" customWidth="1"/>
    <col min="318" max="318" width="13.7109375" style="3" bestFit="1" customWidth="1"/>
    <col min="319" max="319" width="6.7109375" style="3" bestFit="1" customWidth="1"/>
    <col min="320" max="320" width="13.42578125" style="3" bestFit="1" customWidth="1"/>
    <col min="321" max="321" width="9.42578125" style="3" customWidth="1"/>
    <col min="322" max="322" width="46.7109375" style="3" customWidth="1"/>
    <col min="323" max="323" width="44.7109375" style="3" customWidth="1"/>
    <col min="324" max="326" width="49.5703125" style="3" customWidth="1"/>
    <col min="327" max="327" width="52.42578125" style="3" customWidth="1"/>
    <col min="328" max="16384" width="11.42578125" style="3"/>
  </cols>
  <sheetData>
    <row r="1" spans="1:327" ht="59.45" customHeight="1" x14ac:dyDescent="0.25">
      <c r="IA1" s="3"/>
      <c r="JE1" s="5"/>
      <c r="JH1" s="4"/>
      <c r="JI1" s="4"/>
      <c r="JL1" s="4"/>
      <c r="JO1" s="5"/>
      <c r="JR1" s="5"/>
      <c r="JS1" s="4"/>
      <c r="JT1" s="4"/>
      <c r="JU1" s="5"/>
      <c r="JV1" s="4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M1" s="6"/>
      <c r="KO1" s="6"/>
      <c r="KQ1" s="6"/>
      <c r="KT1" s="6"/>
      <c r="KV1" s="6"/>
      <c r="KX1" s="6"/>
      <c r="KZ1" s="6"/>
      <c r="LB1" s="6"/>
      <c r="LD1" s="6"/>
      <c r="LF1" s="6"/>
      <c r="LH1" s="6"/>
    </row>
    <row r="2" spans="1:327" s="13" customFormat="1" ht="70.150000000000006" customHeight="1" x14ac:dyDescent="0.25">
      <c r="A2" s="7" t="s">
        <v>0</v>
      </c>
      <c r="B2" s="8" t="s">
        <v>1</v>
      </c>
      <c r="C2" s="9" t="s">
        <v>1189</v>
      </c>
      <c r="D2" s="9" t="s">
        <v>880</v>
      </c>
      <c r="E2" s="9" t="s">
        <v>881</v>
      </c>
      <c r="F2" s="9" t="s">
        <v>882</v>
      </c>
      <c r="G2" s="9" t="s">
        <v>883</v>
      </c>
      <c r="H2" s="9" t="s">
        <v>884</v>
      </c>
      <c r="I2" s="9" t="s">
        <v>885</v>
      </c>
      <c r="J2" s="9" t="s">
        <v>886</v>
      </c>
      <c r="K2" s="9" t="s">
        <v>887</v>
      </c>
      <c r="L2" s="9" t="s">
        <v>888</v>
      </c>
      <c r="M2" s="9" t="s">
        <v>889</v>
      </c>
      <c r="N2" s="9" t="s">
        <v>890</v>
      </c>
      <c r="O2" s="9" t="s">
        <v>891</v>
      </c>
      <c r="P2" s="9" t="s">
        <v>1187</v>
      </c>
      <c r="Q2" s="9" t="s">
        <v>1188</v>
      </c>
      <c r="R2" s="9" t="s">
        <v>892</v>
      </c>
      <c r="S2" s="9" t="s">
        <v>893</v>
      </c>
      <c r="T2" s="9" t="s">
        <v>894</v>
      </c>
      <c r="U2" s="9" t="s">
        <v>895</v>
      </c>
      <c r="V2" s="9" t="s">
        <v>896</v>
      </c>
      <c r="W2" s="9" t="s">
        <v>897</v>
      </c>
      <c r="X2" s="9" t="s">
        <v>898</v>
      </c>
      <c r="Y2" s="9" t="s">
        <v>899</v>
      </c>
      <c r="Z2" s="9" t="s">
        <v>900</v>
      </c>
      <c r="AA2" s="9" t="s">
        <v>901</v>
      </c>
      <c r="AB2" s="9" t="s">
        <v>902</v>
      </c>
      <c r="AC2" s="9" t="s">
        <v>903</v>
      </c>
      <c r="AD2" s="9" t="s">
        <v>904</v>
      </c>
      <c r="AE2" s="9" t="s">
        <v>905</v>
      </c>
      <c r="AF2" s="9" t="s">
        <v>906</v>
      </c>
      <c r="AG2" s="9" t="s">
        <v>1132</v>
      </c>
      <c r="AH2" s="9" t="s">
        <v>1133</v>
      </c>
      <c r="AI2" s="9" t="s">
        <v>1134</v>
      </c>
      <c r="AJ2" s="9" t="s">
        <v>1135</v>
      </c>
      <c r="AK2" s="9" t="s">
        <v>1136</v>
      </c>
      <c r="AL2" s="9" t="s">
        <v>1137</v>
      </c>
      <c r="AM2" s="9" t="s">
        <v>907</v>
      </c>
      <c r="AN2" s="9" t="s">
        <v>908</v>
      </c>
      <c r="AO2" s="9" t="s">
        <v>909</v>
      </c>
      <c r="AP2" s="9" t="s">
        <v>910</v>
      </c>
      <c r="AQ2" s="9" t="s">
        <v>911</v>
      </c>
      <c r="AR2" s="9" t="s">
        <v>912</v>
      </c>
      <c r="AS2" s="9" t="s">
        <v>913</v>
      </c>
      <c r="AT2" s="9" t="s">
        <v>914</v>
      </c>
      <c r="AU2" s="9" t="s">
        <v>915</v>
      </c>
      <c r="AV2" s="9" t="s">
        <v>916</v>
      </c>
      <c r="AW2" s="9" t="s">
        <v>917</v>
      </c>
      <c r="AX2" s="9" t="s">
        <v>918</v>
      </c>
      <c r="AY2" s="9" t="s">
        <v>1138</v>
      </c>
      <c r="AZ2" s="9" t="s">
        <v>919</v>
      </c>
      <c r="BA2" s="9" t="s">
        <v>920</v>
      </c>
      <c r="BB2" s="9" t="s">
        <v>921</v>
      </c>
      <c r="BC2" s="9" t="s">
        <v>922</v>
      </c>
      <c r="BD2" s="9" t="s">
        <v>923</v>
      </c>
      <c r="BE2" s="9" t="s">
        <v>924</v>
      </c>
      <c r="BF2" s="9" t="s">
        <v>925</v>
      </c>
      <c r="BG2" s="9" t="s">
        <v>926</v>
      </c>
      <c r="BH2" s="9" t="s">
        <v>927</v>
      </c>
      <c r="BI2" s="9" t="s">
        <v>928</v>
      </c>
      <c r="BJ2" s="9" t="s">
        <v>929</v>
      </c>
      <c r="BK2" s="9" t="s">
        <v>930</v>
      </c>
      <c r="BL2" s="9" t="s">
        <v>931</v>
      </c>
      <c r="BM2" s="9" t="s">
        <v>932</v>
      </c>
      <c r="BN2" s="9" t="s">
        <v>933</v>
      </c>
      <c r="BO2" s="9" t="s">
        <v>934</v>
      </c>
      <c r="BP2" s="9" t="s">
        <v>935</v>
      </c>
      <c r="BQ2" s="9" t="s">
        <v>1139</v>
      </c>
      <c r="BR2" s="9" t="s">
        <v>1140</v>
      </c>
      <c r="BS2" s="9" t="s">
        <v>1141</v>
      </c>
      <c r="BT2" s="9" t="s">
        <v>1142</v>
      </c>
      <c r="BU2" s="9" t="s">
        <v>1143</v>
      </c>
      <c r="BV2" s="9" t="s">
        <v>1144</v>
      </c>
      <c r="BW2" s="9" t="s">
        <v>936</v>
      </c>
      <c r="BX2" s="9" t="s">
        <v>1191</v>
      </c>
      <c r="BY2" s="9" t="s">
        <v>1145</v>
      </c>
      <c r="BZ2" s="9" t="s">
        <v>1192</v>
      </c>
      <c r="CA2" s="9" t="s">
        <v>1193</v>
      </c>
      <c r="CB2" s="9" t="s">
        <v>1194</v>
      </c>
      <c r="CC2" s="9" t="s">
        <v>937</v>
      </c>
      <c r="CD2" s="9" t="s">
        <v>938</v>
      </c>
      <c r="CE2" s="9" t="s">
        <v>1195</v>
      </c>
      <c r="CF2" s="9" t="s">
        <v>1146</v>
      </c>
      <c r="CG2" s="9" t="s">
        <v>1196</v>
      </c>
      <c r="CH2" s="9" t="s">
        <v>1197</v>
      </c>
      <c r="CI2" s="9" t="s">
        <v>1198</v>
      </c>
      <c r="CJ2" s="9" t="s">
        <v>1199</v>
      </c>
      <c r="CK2" s="9" t="s">
        <v>939</v>
      </c>
      <c r="CL2" s="9" t="s">
        <v>1200</v>
      </c>
      <c r="CM2" s="9" t="s">
        <v>940</v>
      </c>
      <c r="CN2" s="9" t="s">
        <v>1201</v>
      </c>
      <c r="CO2" s="9" t="s">
        <v>1202</v>
      </c>
      <c r="CP2" s="9" t="s">
        <v>1203</v>
      </c>
      <c r="CQ2" s="9" t="s">
        <v>941</v>
      </c>
      <c r="CR2" s="9" t="s">
        <v>942</v>
      </c>
      <c r="CS2" s="9" t="s">
        <v>943</v>
      </c>
      <c r="CT2" s="9" t="s">
        <v>944</v>
      </c>
      <c r="CU2" s="9" t="s">
        <v>1147</v>
      </c>
      <c r="CV2" s="9" t="s">
        <v>945</v>
      </c>
      <c r="CW2" s="9" t="s">
        <v>946</v>
      </c>
      <c r="CX2" s="9" t="s">
        <v>947</v>
      </c>
      <c r="CY2" s="9" t="s">
        <v>948</v>
      </c>
      <c r="CZ2" s="9" t="s">
        <v>949</v>
      </c>
      <c r="DA2" s="9" t="s">
        <v>950</v>
      </c>
      <c r="DB2" s="9" t="s">
        <v>951</v>
      </c>
      <c r="DC2" s="9" t="s">
        <v>952</v>
      </c>
      <c r="DD2" s="9" t="s">
        <v>953</v>
      </c>
      <c r="DE2" s="9" t="s">
        <v>954</v>
      </c>
      <c r="DF2" s="9" t="s">
        <v>955</v>
      </c>
      <c r="DG2" s="9" t="s">
        <v>956</v>
      </c>
      <c r="DH2" s="9" t="s">
        <v>1148</v>
      </c>
      <c r="DI2" s="9" t="s">
        <v>957</v>
      </c>
      <c r="DJ2" s="9" t="s">
        <v>958</v>
      </c>
      <c r="DK2" s="9" t="s">
        <v>959</v>
      </c>
      <c r="DL2" s="9" t="s">
        <v>1149</v>
      </c>
      <c r="DM2" s="9" t="s">
        <v>960</v>
      </c>
      <c r="DN2" s="9" t="s">
        <v>961</v>
      </c>
      <c r="DO2" s="9" t="s">
        <v>962</v>
      </c>
      <c r="DP2" s="9" t="s">
        <v>1150</v>
      </c>
      <c r="DQ2" s="9" t="s">
        <v>963</v>
      </c>
      <c r="DR2" s="9" t="s">
        <v>964</v>
      </c>
      <c r="DS2" s="9" t="s">
        <v>965</v>
      </c>
      <c r="DT2" s="9" t="s">
        <v>966</v>
      </c>
      <c r="DU2" s="9" t="s">
        <v>967</v>
      </c>
      <c r="DV2" s="9" t="s">
        <v>968</v>
      </c>
      <c r="DW2" s="9" t="s">
        <v>969</v>
      </c>
      <c r="DX2" s="9" t="s">
        <v>970</v>
      </c>
      <c r="DY2" s="9" t="s">
        <v>971</v>
      </c>
      <c r="DZ2" s="9" t="s">
        <v>972</v>
      </c>
      <c r="EA2" s="9" t="s">
        <v>973</v>
      </c>
      <c r="EB2" s="9" t="s">
        <v>974</v>
      </c>
      <c r="EC2" s="9" t="s">
        <v>975</v>
      </c>
      <c r="ED2" s="9" t="s">
        <v>976</v>
      </c>
      <c r="EE2" s="9" t="s">
        <v>977</v>
      </c>
      <c r="EF2" s="9" t="s">
        <v>1151</v>
      </c>
      <c r="EG2" s="9" t="s">
        <v>978</v>
      </c>
      <c r="EH2" s="9" t="s">
        <v>979</v>
      </c>
      <c r="EI2" s="9" t="s">
        <v>980</v>
      </c>
      <c r="EJ2" s="9" t="s">
        <v>981</v>
      </c>
      <c r="EK2" s="9" t="s">
        <v>982</v>
      </c>
      <c r="EL2" s="9" t="s">
        <v>983</v>
      </c>
      <c r="EM2" s="9" t="s">
        <v>984</v>
      </c>
      <c r="EN2" s="9" t="s">
        <v>985</v>
      </c>
      <c r="EO2" s="9" t="s">
        <v>986</v>
      </c>
      <c r="EP2" s="9" t="s">
        <v>987</v>
      </c>
      <c r="EQ2" s="9" t="s">
        <v>988</v>
      </c>
      <c r="ER2" s="9" t="s">
        <v>989</v>
      </c>
      <c r="ES2" s="9" t="s">
        <v>1152</v>
      </c>
      <c r="ET2" s="9" t="s">
        <v>1153</v>
      </c>
      <c r="EU2" s="9" t="s">
        <v>1154</v>
      </c>
      <c r="EV2" s="9" t="s">
        <v>1155</v>
      </c>
      <c r="EW2" s="9" t="s">
        <v>1156</v>
      </c>
      <c r="EX2" s="9" t="s">
        <v>1157</v>
      </c>
      <c r="EY2" s="9" t="s">
        <v>1158</v>
      </c>
      <c r="EZ2" s="9" t="s">
        <v>1159</v>
      </c>
      <c r="FA2" s="9" t="s">
        <v>1160</v>
      </c>
      <c r="FB2" s="9" t="s">
        <v>1161</v>
      </c>
      <c r="FC2" s="9" t="s">
        <v>1162</v>
      </c>
      <c r="FD2" s="9" t="s">
        <v>1163</v>
      </c>
      <c r="FE2" s="9" t="s">
        <v>1164</v>
      </c>
      <c r="FF2" s="9" t="s">
        <v>1165</v>
      </c>
      <c r="FG2" s="9" t="s">
        <v>1166</v>
      </c>
      <c r="FH2" s="9" t="s">
        <v>1167</v>
      </c>
      <c r="FI2" s="9" t="s">
        <v>1168</v>
      </c>
      <c r="FJ2" s="9" t="s">
        <v>1169</v>
      </c>
      <c r="FK2" s="9" t="s">
        <v>1170</v>
      </c>
      <c r="FL2" s="9" t="s">
        <v>990</v>
      </c>
      <c r="FM2" s="9" t="s">
        <v>991</v>
      </c>
      <c r="FN2" s="9" t="s">
        <v>992</v>
      </c>
      <c r="FO2" s="9" t="s">
        <v>993</v>
      </c>
      <c r="FP2" s="9" t="s">
        <v>994</v>
      </c>
      <c r="FQ2" s="9" t="s">
        <v>995</v>
      </c>
      <c r="FR2" s="9" t="s">
        <v>996</v>
      </c>
      <c r="FS2" s="9" t="s">
        <v>997</v>
      </c>
      <c r="FT2" s="9" t="s">
        <v>998</v>
      </c>
      <c r="FU2" s="9" t="s">
        <v>999</v>
      </c>
      <c r="FV2" s="9" t="s">
        <v>1000</v>
      </c>
      <c r="FW2" s="9" t="s">
        <v>1001</v>
      </c>
      <c r="FX2" s="9" t="s">
        <v>1204</v>
      </c>
      <c r="FY2" s="9" t="s">
        <v>1002</v>
      </c>
      <c r="FZ2" s="9" t="s">
        <v>1003</v>
      </c>
      <c r="GA2" s="9" t="s">
        <v>1004</v>
      </c>
      <c r="GB2" s="9" t="s">
        <v>1005</v>
      </c>
      <c r="GC2" s="9" t="s">
        <v>1006</v>
      </c>
      <c r="GD2" s="9" t="s">
        <v>1007</v>
      </c>
      <c r="GE2" s="9" t="s">
        <v>1008</v>
      </c>
      <c r="GF2" s="9" t="s">
        <v>1009</v>
      </c>
      <c r="GG2" s="9" t="s">
        <v>1010</v>
      </c>
      <c r="GH2" s="9" t="s">
        <v>1011</v>
      </c>
      <c r="GI2" s="9" t="s">
        <v>1012</v>
      </c>
      <c r="GJ2" s="9" t="s">
        <v>1013</v>
      </c>
      <c r="GK2" s="9" t="s">
        <v>1014</v>
      </c>
      <c r="GL2" s="9" t="s">
        <v>1015</v>
      </c>
      <c r="GM2" s="9" t="s">
        <v>1016</v>
      </c>
      <c r="GN2" s="9" t="s">
        <v>1017</v>
      </c>
      <c r="GO2" s="9" t="s">
        <v>1018</v>
      </c>
      <c r="GP2" s="9" t="s">
        <v>1019</v>
      </c>
      <c r="GQ2" s="9" t="s">
        <v>1020</v>
      </c>
      <c r="GR2" s="9" t="s">
        <v>1021</v>
      </c>
      <c r="GS2" s="9" t="s">
        <v>1022</v>
      </c>
      <c r="GT2" s="9" t="s">
        <v>1023</v>
      </c>
      <c r="GU2" s="9" t="s">
        <v>1024</v>
      </c>
      <c r="GV2" s="9" t="s">
        <v>1025</v>
      </c>
      <c r="GW2" s="9" t="s">
        <v>1026</v>
      </c>
      <c r="GX2" s="9" t="s">
        <v>1027</v>
      </c>
      <c r="GY2" s="9" t="s">
        <v>1028</v>
      </c>
      <c r="GZ2" s="9" t="s">
        <v>1029</v>
      </c>
      <c r="HA2" s="9" t="s">
        <v>1030</v>
      </c>
      <c r="HB2" s="9" t="s">
        <v>1031</v>
      </c>
      <c r="HC2" s="9" t="s">
        <v>1032</v>
      </c>
      <c r="HD2" s="9" t="s">
        <v>1033</v>
      </c>
      <c r="HE2" s="9" t="s">
        <v>1034</v>
      </c>
      <c r="HF2" s="9" t="s">
        <v>1171</v>
      </c>
      <c r="HG2" s="9" t="s">
        <v>1172</v>
      </c>
      <c r="HH2" s="9" t="s">
        <v>1173</v>
      </c>
      <c r="HI2" s="9" t="s">
        <v>1174</v>
      </c>
      <c r="HJ2" s="9" t="s">
        <v>1175</v>
      </c>
      <c r="HK2" s="9" t="s">
        <v>1176</v>
      </c>
      <c r="HL2" s="9" t="s">
        <v>1035</v>
      </c>
      <c r="HM2" s="9" t="s">
        <v>1036</v>
      </c>
      <c r="HN2" s="9" t="s">
        <v>1037</v>
      </c>
      <c r="HO2" s="9" t="s">
        <v>1038</v>
      </c>
      <c r="HP2" s="9" t="s">
        <v>1039</v>
      </c>
      <c r="HQ2" s="9" t="s">
        <v>1040</v>
      </c>
      <c r="HR2" s="9" t="s">
        <v>1041</v>
      </c>
      <c r="HS2" s="9" t="s">
        <v>1177</v>
      </c>
      <c r="HT2" s="9" t="s">
        <v>1178</v>
      </c>
      <c r="HU2" s="9" t="s">
        <v>1179</v>
      </c>
      <c r="HV2" s="9" t="s">
        <v>1180</v>
      </c>
      <c r="HW2" s="9" t="s">
        <v>1181</v>
      </c>
      <c r="HX2" s="9" t="s">
        <v>1182</v>
      </c>
      <c r="HY2" s="9" t="s">
        <v>1183</v>
      </c>
      <c r="HZ2" s="9" t="s">
        <v>1190</v>
      </c>
      <c r="IA2" s="1" t="s">
        <v>1042</v>
      </c>
      <c r="IB2" s="9" t="s">
        <v>1043</v>
      </c>
      <c r="IC2" s="9" t="s">
        <v>1044</v>
      </c>
      <c r="ID2" s="9" t="s">
        <v>1045</v>
      </c>
      <c r="IE2" s="9" t="s">
        <v>1046</v>
      </c>
      <c r="IF2" s="9" t="s">
        <v>1047</v>
      </c>
      <c r="IG2" s="9" t="s">
        <v>1048</v>
      </c>
      <c r="IH2" s="9" t="s">
        <v>1049</v>
      </c>
      <c r="II2" s="9" t="s">
        <v>1050</v>
      </c>
      <c r="IJ2" s="9" t="s">
        <v>1051</v>
      </c>
      <c r="IK2" s="9" t="s">
        <v>1052</v>
      </c>
      <c r="IL2" s="9" t="s">
        <v>1186</v>
      </c>
      <c r="IM2" s="9" t="s">
        <v>1053</v>
      </c>
      <c r="IN2" s="9" t="s">
        <v>1054</v>
      </c>
      <c r="IO2" s="9" t="s">
        <v>1055</v>
      </c>
      <c r="IP2" s="9" t="s">
        <v>1056</v>
      </c>
      <c r="IQ2" s="9" t="s">
        <v>1057</v>
      </c>
      <c r="IR2" s="9" t="s">
        <v>1058</v>
      </c>
      <c r="IS2" s="9" t="s">
        <v>1059</v>
      </c>
      <c r="IT2" s="9" t="s">
        <v>1060</v>
      </c>
      <c r="IU2" s="9" t="s">
        <v>1061</v>
      </c>
      <c r="IV2" s="9" t="s">
        <v>1062</v>
      </c>
      <c r="IW2" s="9" t="s">
        <v>1063</v>
      </c>
      <c r="IX2" s="9" t="s">
        <v>1064</v>
      </c>
      <c r="IY2" s="9" t="s">
        <v>1065</v>
      </c>
      <c r="IZ2" s="9" t="s">
        <v>1066</v>
      </c>
      <c r="JA2" s="9" t="s">
        <v>1067</v>
      </c>
      <c r="JB2" s="9" t="s">
        <v>1068</v>
      </c>
      <c r="JC2" s="10" t="s">
        <v>1069</v>
      </c>
      <c r="JD2" s="10" t="s">
        <v>1070</v>
      </c>
      <c r="JE2" s="11" t="s">
        <v>1071</v>
      </c>
      <c r="JF2" s="10" t="s">
        <v>1072</v>
      </c>
      <c r="JG2" s="10" t="s">
        <v>1073</v>
      </c>
      <c r="JH2" s="11" t="s">
        <v>1074</v>
      </c>
      <c r="JI2" s="11" t="s">
        <v>1184</v>
      </c>
      <c r="JJ2" s="10" t="s">
        <v>1075</v>
      </c>
      <c r="JK2" s="10" t="s">
        <v>1076</v>
      </c>
      <c r="JL2" s="11" t="s">
        <v>1077</v>
      </c>
      <c r="JM2" s="10" t="s">
        <v>1078</v>
      </c>
      <c r="JN2" s="10" t="s">
        <v>1079</v>
      </c>
      <c r="JO2" s="11" t="s">
        <v>1080</v>
      </c>
      <c r="JP2" s="10" t="s">
        <v>1081</v>
      </c>
      <c r="JQ2" s="10" t="s">
        <v>1082</v>
      </c>
      <c r="JR2" s="11" t="s">
        <v>1083</v>
      </c>
      <c r="JS2" s="11" t="s">
        <v>1084</v>
      </c>
      <c r="JT2" s="10" t="s">
        <v>1085</v>
      </c>
      <c r="JU2" s="11" t="s">
        <v>1086</v>
      </c>
      <c r="JV2" s="9" t="s">
        <v>1087</v>
      </c>
      <c r="JW2" s="12" t="s">
        <v>1088</v>
      </c>
      <c r="JX2" s="12" t="s">
        <v>1185</v>
      </c>
      <c r="JY2" s="9" t="s">
        <v>1089</v>
      </c>
      <c r="JZ2" s="9" t="s">
        <v>1090</v>
      </c>
      <c r="KA2" s="9" t="s">
        <v>1091</v>
      </c>
      <c r="KB2" s="9" t="s">
        <v>1092</v>
      </c>
      <c r="KC2" s="9" t="s">
        <v>1093</v>
      </c>
      <c r="KD2" s="9" t="s">
        <v>1094</v>
      </c>
      <c r="KE2" s="9" t="s">
        <v>1095</v>
      </c>
      <c r="KF2" s="9" t="s">
        <v>1096</v>
      </c>
      <c r="KG2" s="9" t="s">
        <v>1097</v>
      </c>
      <c r="KH2" s="9" t="s">
        <v>1098</v>
      </c>
      <c r="KI2" s="9" t="s">
        <v>1099</v>
      </c>
      <c r="KJ2" s="9" t="s">
        <v>1100</v>
      </c>
      <c r="KK2" s="9" t="s">
        <v>1101</v>
      </c>
      <c r="KL2" s="9" t="s">
        <v>1102</v>
      </c>
      <c r="KM2" s="9" t="s">
        <v>1103</v>
      </c>
      <c r="KN2" s="9" t="s">
        <v>1104</v>
      </c>
      <c r="KO2" s="9" t="s">
        <v>1105</v>
      </c>
      <c r="KP2" s="9" t="s">
        <v>1106</v>
      </c>
      <c r="KQ2" s="9" t="s">
        <v>1107</v>
      </c>
      <c r="KR2" s="9" t="s">
        <v>1108</v>
      </c>
      <c r="KS2" s="9" t="s">
        <v>1109</v>
      </c>
      <c r="KT2" s="9" t="s">
        <v>1110</v>
      </c>
      <c r="KU2" s="9" t="s">
        <v>1111</v>
      </c>
      <c r="KV2" s="9" t="s">
        <v>1112</v>
      </c>
      <c r="KW2" s="9" t="s">
        <v>1113</v>
      </c>
      <c r="KX2" s="9" t="s">
        <v>1114</v>
      </c>
      <c r="KY2" s="9" t="s">
        <v>1115</v>
      </c>
      <c r="KZ2" s="9" t="s">
        <v>1116</v>
      </c>
      <c r="LA2" s="9" t="s">
        <v>1117</v>
      </c>
      <c r="LB2" s="9" t="s">
        <v>1118</v>
      </c>
      <c r="LC2" s="9" t="s">
        <v>1119</v>
      </c>
      <c r="LD2" s="9" t="s">
        <v>1120</v>
      </c>
      <c r="LE2" s="9" t="s">
        <v>1121</v>
      </c>
      <c r="LF2" s="9" t="s">
        <v>1122</v>
      </c>
      <c r="LG2" s="9" t="s">
        <v>1123</v>
      </c>
      <c r="LH2" s="9" t="s">
        <v>1124</v>
      </c>
      <c r="LI2" s="9" t="s">
        <v>1125</v>
      </c>
      <c r="LJ2" s="9" t="s">
        <v>1126</v>
      </c>
      <c r="LK2" s="9" t="s">
        <v>1127</v>
      </c>
      <c r="LL2" s="9" t="s">
        <v>1128</v>
      </c>
      <c r="LM2" s="9" t="s">
        <v>1129</v>
      </c>
      <c r="LN2" s="9" t="s">
        <v>1130</v>
      </c>
      <c r="LO2" s="9" t="s">
        <v>1131</v>
      </c>
    </row>
    <row r="3" spans="1:327" ht="18" customHeight="1" x14ac:dyDescent="0.25">
      <c r="A3" s="14" t="s">
        <v>6</v>
      </c>
      <c r="B3" s="15" t="str">
        <f t="shared" ref="B3:B66" si="0">IF(MID(A3,5,2)="01","Barrio Nuevo",IF(MID(A3,5,2)="02","San Jose",IF(MID(A3,5,2)="03","La Ciudadela",IF(MID(A3,5,2)="04","San Salvador",IF(MID(A3,5,2)="05","Los Almendros",IF(MID(A3,5,2)="06","Caracol",IF(MID(A3,5,2)="07","Virgen del Carmen",IF(MID(A3,5,2)="08","Nueva Granada",IF(MID(A3,5,2)="09","Las Palmeras",IF(MID(A3,5,2)="10","La Boca",IF(MID(A3,5,2)="11","La Aduana",IF(MID(A3,5,2)="12","La Compuerta",IF(MID(A3,5,2)="13","Maria Teresa",IF(MID(A3,5,2)="14","San Marcos"))))))))))))))</f>
        <v>Barrio Nuevo</v>
      </c>
      <c r="C3" s="15">
        <f t="shared" ref="C3:C66" si="1">SUM(D3:Q3)</f>
        <v>2</v>
      </c>
      <c r="D3" s="15">
        <v>1</v>
      </c>
      <c r="E3" s="15">
        <v>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>
        <v>2</v>
      </c>
      <c r="U3" s="15"/>
      <c r="V3" s="16">
        <v>45</v>
      </c>
      <c r="W3" s="15">
        <v>49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 t="str">
        <f t="shared" ref="AM3:AM66" si="2">IF(COUNTIFS(V3:AL3,"&gt;0",V3:AL3,"&lt;1")=0,"",COUNTIFS(V3:AL3,"&gt;0",V3:AL3,"&lt;1"))</f>
        <v/>
      </c>
      <c r="AN3" s="15" t="str">
        <f t="shared" ref="AN3:AN66" si="3">IF(COUNTIFS(V3:AL3,"&gt;=1",V3:AL3,"&lt;5")=0,"",COUNTIFS(V3:AL3,"&gt;=1",V3:AL3,"&lt;5"))</f>
        <v/>
      </c>
      <c r="AO3" s="15" t="str">
        <f t="shared" ref="AO3:AO66" si="4">IF(COUNTIFS(V3:AL3,"&gt;=5",V3:AL3,"&lt;12")=0,"",COUNTIFS(V3:AL3,"&gt;=5",V3:AL3,"&lt;12"))</f>
        <v/>
      </c>
      <c r="AP3" s="15" t="str">
        <f t="shared" ref="AP3:AP66" si="5">IF(COUNTIFS(V3:AL3,"&gt;=12",V3:AL3,"&lt;19")=0,"",COUNTIFS(V3:AL3,"&gt;=12",V3:AL3,"&lt;19"))</f>
        <v/>
      </c>
      <c r="AQ3" s="15" t="str">
        <f t="shared" ref="AQ3:AQ66" si="6">IF(COUNTIFS(V3:AL3,"&gt;=19",V3:AL3,"&lt;40")=0,"",COUNTIFS(V3:AL3,"&gt;=19",V3:AL3,"&lt;40"))</f>
        <v/>
      </c>
      <c r="AR3" s="15">
        <f t="shared" ref="AR3:AR66" si="7">IF(COUNTIFS(V3:AL3,"&gt;=40",V3:AL3,"&lt;65")=0,"",COUNTIFS(V3:AL3,"&gt;=40",V3:AL3,"&lt;65"))</f>
        <v>2</v>
      </c>
      <c r="AS3" s="15" t="str">
        <f t="shared" ref="AS3:AS66" si="8">IF(COUNTIF(V3:AL3,"&gt;=65")=0,"",COUNTIF(V3:AL3,"&gt;=65"))</f>
        <v/>
      </c>
      <c r="AT3" s="15">
        <v>2</v>
      </c>
      <c r="AU3" s="15"/>
      <c r="AV3" s="15"/>
      <c r="AW3" s="15"/>
      <c r="AX3" s="15"/>
      <c r="AY3" s="15"/>
      <c r="AZ3" s="15"/>
      <c r="BA3" s="15">
        <v>2</v>
      </c>
      <c r="BB3" s="15"/>
      <c r="BC3" s="15"/>
      <c r="BD3" s="15"/>
      <c r="BE3" s="15"/>
      <c r="BF3" s="15">
        <v>4</v>
      </c>
      <c r="BG3" s="15">
        <v>5</v>
      </c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>
        <v>2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>
        <v>1</v>
      </c>
      <c r="DI3" s="15" t="s">
        <v>7</v>
      </c>
      <c r="DJ3" s="15" t="s">
        <v>8</v>
      </c>
      <c r="DK3" s="15" t="s">
        <v>9</v>
      </c>
      <c r="DL3" s="15">
        <v>1</v>
      </c>
      <c r="DM3" s="15" t="s">
        <v>7</v>
      </c>
      <c r="DN3" s="15" t="s">
        <v>8</v>
      </c>
      <c r="DO3" s="15" t="s">
        <v>9</v>
      </c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>
        <v>1</v>
      </c>
      <c r="FM3" s="15">
        <v>1</v>
      </c>
      <c r="FN3" s="15"/>
      <c r="FO3" s="15"/>
      <c r="FP3" s="15"/>
      <c r="FQ3" s="15"/>
      <c r="FR3" s="15"/>
      <c r="FS3" s="15"/>
      <c r="FT3" s="15">
        <v>1</v>
      </c>
      <c r="FU3" s="15"/>
      <c r="FV3" s="15"/>
      <c r="FW3" s="15">
        <v>1</v>
      </c>
      <c r="FX3" s="15"/>
      <c r="FY3" s="15"/>
      <c r="FZ3" s="15"/>
      <c r="GA3" s="15"/>
      <c r="GB3" s="15"/>
      <c r="GC3" s="15"/>
      <c r="GD3" s="15"/>
      <c r="GE3" s="15" t="s">
        <v>10</v>
      </c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>
        <v>1</v>
      </c>
      <c r="HC3" s="15"/>
      <c r="HD3" s="15"/>
      <c r="HE3" s="15"/>
      <c r="HF3" s="15"/>
      <c r="HG3" s="15"/>
      <c r="HH3" s="15"/>
      <c r="HI3" s="15"/>
      <c r="HJ3" s="15"/>
      <c r="HK3" s="15">
        <v>1</v>
      </c>
      <c r="HL3" s="15"/>
      <c r="HM3" s="15"/>
      <c r="HN3" s="15">
        <v>2</v>
      </c>
      <c r="HO3" s="15"/>
      <c r="HP3" s="15"/>
      <c r="HQ3" s="15"/>
      <c r="HR3" s="15"/>
      <c r="HS3" s="15"/>
      <c r="HT3" s="15"/>
      <c r="HU3" s="15"/>
      <c r="HV3" s="15"/>
      <c r="HW3" s="15"/>
      <c r="HX3" s="15">
        <v>1</v>
      </c>
      <c r="HY3" s="15"/>
      <c r="HZ3" s="15">
        <v>9</v>
      </c>
      <c r="IA3" s="15"/>
      <c r="IB3" s="15"/>
      <c r="IC3" s="15">
        <v>450</v>
      </c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7"/>
      <c r="JD3" s="17"/>
      <c r="JE3" s="18"/>
      <c r="JF3" s="17"/>
      <c r="JG3" s="17"/>
      <c r="JH3" s="19"/>
      <c r="JI3" s="19"/>
      <c r="JJ3" s="17"/>
      <c r="JK3" s="17"/>
      <c r="JL3" s="19"/>
      <c r="JM3" s="17"/>
      <c r="JN3" s="17"/>
      <c r="JO3" s="20"/>
      <c r="JP3" s="17"/>
      <c r="JQ3" s="17"/>
      <c r="JR3" s="20"/>
      <c r="JS3" s="19"/>
      <c r="JT3" s="19"/>
      <c r="JU3" s="19"/>
      <c r="JV3" s="15">
        <v>2</v>
      </c>
      <c r="JW3" s="14"/>
      <c r="JX3" s="14"/>
      <c r="JY3" s="15">
        <v>150</v>
      </c>
      <c r="JZ3" s="15">
        <v>25</v>
      </c>
      <c r="KA3" s="15">
        <v>60</v>
      </c>
      <c r="KB3" s="15">
        <v>15</v>
      </c>
      <c r="KC3" s="15"/>
      <c r="KD3" s="15">
        <v>80</v>
      </c>
      <c r="KE3" s="15">
        <v>10</v>
      </c>
      <c r="KF3" s="15"/>
      <c r="KG3" s="15"/>
      <c r="KH3" s="15">
        <v>20</v>
      </c>
      <c r="KI3" s="15"/>
      <c r="KJ3" s="15"/>
      <c r="KK3" s="15">
        <v>90</v>
      </c>
      <c r="KL3" s="15">
        <v>2</v>
      </c>
      <c r="KM3" s="15"/>
      <c r="KN3" s="15"/>
      <c r="KO3" s="15"/>
      <c r="KP3" s="15"/>
      <c r="KQ3" s="15"/>
      <c r="KR3" s="15"/>
      <c r="KS3" s="15"/>
      <c r="KT3" s="15"/>
      <c r="KU3" s="15"/>
      <c r="KV3" s="15">
        <v>1</v>
      </c>
      <c r="KW3" s="15"/>
      <c r="KX3" s="15"/>
      <c r="KY3" s="15">
        <v>1</v>
      </c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 t="s">
        <v>11</v>
      </c>
      <c r="LM3" s="15"/>
      <c r="LN3" s="15"/>
      <c r="LO3" s="15"/>
    </row>
    <row r="4" spans="1:327" ht="18" customHeight="1" x14ac:dyDescent="0.25">
      <c r="A4" s="14" t="s">
        <v>12</v>
      </c>
      <c r="B4" s="15" t="str">
        <f t="shared" si="0"/>
        <v>Barrio Nuevo</v>
      </c>
      <c r="C4" s="15">
        <f t="shared" si="1"/>
        <v>3</v>
      </c>
      <c r="D4" s="15">
        <v>1</v>
      </c>
      <c r="E4" s="15">
        <v>1</v>
      </c>
      <c r="F4" s="15"/>
      <c r="G4" s="15">
        <v>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>
        <v>3</v>
      </c>
      <c r="U4" s="15"/>
      <c r="V4" s="15">
        <v>35</v>
      </c>
      <c r="W4" s="15">
        <v>33</v>
      </c>
      <c r="X4" s="15"/>
      <c r="Y4" s="15"/>
      <c r="Z4" s="15"/>
      <c r="AA4" s="15"/>
      <c r="AB4" s="15"/>
      <c r="AC4" s="15">
        <v>14</v>
      </c>
      <c r="AD4" s="15"/>
      <c r="AE4" s="15"/>
      <c r="AF4" s="15"/>
      <c r="AG4" s="15"/>
      <c r="AH4" s="15"/>
      <c r="AI4" s="15"/>
      <c r="AJ4" s="15"/>
      <c r="AK4" s="15"/>
      <c r="AL4" s="15"/>
      <c r="AM4" s="15" t="str">
        <f t="shared" si="2"/>
        <v/>
      </c>
      <c r="AN4" s="15" t="str">
        <f t="shared" si="3"/>
        <v/>
      </c>
      <c r="AO4" s="15" t="str">
        <f t="shared" si="4"/>
        <v/>
      </c>
      <c r="AP4" s="15">
        <f t="shared" si="5"/>
        <v>1</v>
      </c>
      <c r="AQ4" s="15">
        <f t="shared" si="6"/>
        <v>2</v>
      </c>
      <c r="AR4" s="15" t="str">
        <f t="shared" si="7"/>
        <v/>
      </c>
      <c r="AS4" s="15" t="str">
        <f t="shared" si="8"/>
        <v/>
      </c>
      <c r="AT4" s="15">
        <v>3</v>
      </c>
      <c r="AU4" s="15"/>
      <c r="AV4" s="15"/>
      <c r="AW4" s="15"/>
      <c r="AX4" s="15"/>
      <c r="AY4" s="15"/>
      <c r="AZ4" s="15"/>
      <c r="BA4" s="15"/>
      <c r="BB4" s="15"/>
      <c r="BC4" s="15">
        <v>3</v>
      </c>
      <c r="BD4" s="15"/>
      <c r="BE4" s="15"/>
      <c r="BF4" s="15">
        <v>3</v>
      </c>
      <c r="BG4" s="15">
        <v>3</v>
      </c>
      <c r="BH4" s="15"/>
      <c r="BI4" s="15"/>
      <c r="BJ4" s="15"/>
      <c r="BK4" s="15"/>
      <c r="BL4" s="15"/>
      <c r="BM4" s="15">
        <v>2</v>
      </c>
      <c r="BN4" s="15"/>
      <c r="BO4" s="15"/>
      <c r="BP4" s="15"/>
      <c r="BQ4" s="15"/>
      <c r="BR4" s="15"/>
      <c r="BS4" s="15"/>
      <c r="BT4" s="15"/>
      <c r="BU4" s="15"/>
      <c r="BV4" s="15"/>
      <c r="BW4" s="15">
        <v>3</v>
      </c>
      <c r="BX4" s="15">
        <v>2</v>
      </c>
      <c r="BY4" s="15"/>
      <c r="BZ4" s="15"/>
      <c r="CA4" s="15"/>
      <c r="CB4" s="15"/>
      <c r="CC4" s="15"/>
      <c r="CD4" s="15"/>
      <c r="CE4" s="15"/>
      <c r="CF4" s="15"/>
      <c r="CG4" s="15"/>
      <c r="CH4" s="15">
        <v>2</v>
      </c>
      <c r="CI4" s="15">
        <v>1</v>
      </c>
      <c r="CJ4" s="15">
        <v>2</v>
      </c>
      <c r="CK4" s="15"/>
      <c r="CL4" s="15">
        <v>1</v>
      </c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 t="s">
        <v>13</v>
      </c>
      <c r="DA4" s="15">
        <v>1</v>
      </c>
      <c r="DB4" s="15"/>
      <c r="DC4" s="15"/>
      <c r="DD4" s="15"/>
      <c r="DE4" s="15"/>
      <c r="DF4" s="15"/>
      <c r="DG4" s="15"/>
      <c r="DH4" s="15">
        <v>1</v>
      </c>
      <c r="DI4" s="15" t="s">
        <v>7</v>
      </c>
      <c r="DJ4" s="15" t="s">
        <v>8</v>
      </c>
      <c r="DK4" s="15" t="s">
        <v>9</v>
      </c>
      <c r="DL4" s="15"/>
      <c r="DM4" s="15" t="s">
        <v>7</v>
      </c>
      <c r="DN4" s="15" t="s">
        <v>14</v>
      </c>
      <c r="DO4" s="15" t="s">
        <v>9</v>
      </c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 t="s">
        <v>15</v>
      </c>
      <c r="EH4" s="15" t="s">
        <v>8</v>
      </c>
      <c r="EI4" s="15" t="s">
        <v>9</v>
      </c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>
        <v>1</v>
      </c>
      <c r="FM4" s="15"/>
      <c r="FN4" s="15"/>
      <c r="FO4" s="15">
        <v>1</v>
      </c>
      <c r="FP4" s="15"/>
      <c r="FQ4" s="15">
        <v>1</v>
      </c>
      <c r="FR4" s="15"/>
      <c r="FS4" s="15"/>
      <c r="FT4" s="15">
        <v>1</v>
      </c>
      <c r="FU4" s="15"/>
      <c r="FV4" s="15"/>
      <c r="FW4" s="15">
        <v>1</v>
      </c>
      <c r="FX4" s="15"/>
      <c r="FY4" s="15"/>
      <c r="FZ4" s="15"/>
      <c r="GA4" s="15"/>
      <c r="GB4" s="15"/>
      <c r="GC4" s="15"/>
      <c r="GD4" s="15"/>
      <c r="GE4" s="15" t="s">
        <v>16</v>
      </c>
      <c r="GF4" s="15"/>
      <c r="GG4" s="15"/>
      <c r="GH4" s="15"/>
      <c r="GI4" s="15"/>
      <c r="GJ4" s="15">
        <v>1</v>
      </c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>
        <v>1</v>
      </c>
      <c r="HH4" s="15"/>
      <c r="HI4" s="15"/>
      <c r="HJ4" s="15"/>
      <c r="HK4" s="15"/>
      <c r="HL4" s="15"/>
      <c r="HM4" s="15"/>
      <c r="HN4" s="15">
        <v>3</v>
      </c>
      <c r="HO4" s="15"/>
      <c r="HP4" s="15"/>
      <c r="HQ4" s="15"/>
      <c r="HR4" s="15"/>
      <c r="HS4" s="15"/>
      <c r="HT4" s="15"/>
      <c r="HU4" s="15"/>
      <c r="HV4" s="15"/>
      <c r="HW4" s="15"/>
      <c r="HX4" s="15">
        <v>1</v>
      </c>
      <c r="HY4" s="15"/>
      <c r="HZ4" s="15">
        <v>9</v>
      </c>
      <c r="IA4" s="15"/>
      <c r="IB4" s="15">
        <v>400</v>
      </c>
      <c r="IC4" s="15"/>
      <c r="ID4" s="15">
        <v>50</v>
      </c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7">
        <v>1</v>
      </c>
      <c r="JD4" s="17">
        <v>1</v>
      </c>
      <c r="JE4" s="20">
        <v>0.95</v>
      </c>
      <c r="JF4" s="17"/>
      <c r="JG4" s="17"/>
      <c r="JH4" s="19"/>
      <c r="JI4" s="19"/>
      <c r="JJ4" s="17"/>
      <c r="JK4" s="17"/>
      <c r="JL4" s="19"/>
      <c r="JM4" s="17"/>
      <c r="JN4" s="17"/>
      <c r="JO4" s="20"/>
      <c r="JP4" s="17"/>
      <c r="JQ4" s="17"/>
      <c r="JR4" s="20"/>
      <c r="JS4" s="19"/>
      <c r="JT4" s="19"/>
      <c r="JU4" s="19"/>
      <c r="JV4" s="15">
        <v>2</v>
      </c>
      <c r="JW4" s="14"/>
      <c r="JX4" s="14"/>
      <c r="JY4" s="15">
        <v>100</v>
      </c>
      <c r="JZ4" s="15"/>
      <c r="KA4" s="15">
        <v>50</v>
      </c>
      <c r="KB4" s="15">
        <v>30</v>
      </c>
      <c r="KC4" s="15"/>
      <c r="KD4" s="15">
        <v>30</v>
      </c>
      <c r="KE4" s="15">
        <v>30</v>
      </c>
      <c r="KF4" s="15">
        <v>20</v>
      </c>
      <c r="KG4" s="15"/>
      <c r="KH4" s="15"/>
      <c r="KI4" s="15"/>
      <c r="KJ4" s="15"/>
      <c r="KK4" s="15">
        <v>190</v>
      </c>
      <c r="KL4" s="15">
        <v>2</v>
      </c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 t="s">
        <v>17</v>
      </c>
      <c r="LJ4" s="15"/>
      <c r="LK4" s="15" t="s">
        <v>18</v>
      </c>
      <c r="LL4" s="15"/>
      <c r="LM4" s="15"/>
      <c r="LN4" s="15"/>
      <c r="LO4" s="15"/>
    </row>
    <row r="5" spans="1:327" ht="18" customHeight="1" x14ac:dyDescent="0.25">
      <c r="A5" s="14" t="s">
        <v>19</v>
      </c>
      <c r="B5" s="15" t="str">
        <f t="shared" si="0"/>
        <v>Barrio Nuevo</v>
      </c>
      <c r="C5" s="15">
        <f t="shared" si="1"/>
        <v>2</v>
      </c>
      <c r="D5" s="15">
        <v>1</v>
      </c>
      <c r="E5" s="15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2</v>
      </c>
      <c r="U5" s="15"/>
      <c r="V5" s="15">
        <v>68</v>
      </c>
      <c r="W5" s="15">
        <v>53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 t="str">
        <f t="shared" si="2"/>
        <v/>
      </c>
      <c r="AN5" s="15" t="str">
        <f t="shared" si="3"/>
        <v/>
      </c>
      <c r="AO5" s="15" t="str">
        <f t="shared" si="4"/>
        <v/>
      </c>
      <c r="AP5" s="15" t="str">
        <f t="shared" si="5"/>
        <v/>
      </c>
      <c r="AQ5" s="15" t="str">
        <f t="shared" si="6"/>
        <v/>
      </c>
      <c r="AR5" s="15">
        <f t="shared" si="7"/>
        <v>1</v>
      </c>
      <c r="AS5" s="15">
        <f t="shared" si="8"/>
        <v>1</v>
      </c>
      <c r="AT5" s="15">
        <v>2</v>
      </c>
      <c r="AU5" s="15"/>
      <c r="AV5" s="15"/>
      <c r="AW5" s="15"/>
      <c r="AX5" s="15"/>
      <c r="AY5" s="15"/>
      <c r="AZ5" s="15"/>
      <c r="BA5" s="15"/>
      <c r="BB5" s="15"/>
      <c r="BC5" s="15">
        <v>2</v>
      </c>
      <c r="BD5" s="15"/>
      <c r="BE5" s="15"/>
      <c r="BF5" s="15">
        <v>2</v>
      </c>
      <c r="BG5" s="15">
        <v>3</v>
      </c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>
        <v>2</v>
      </c>
      <c r="BX5" s="15">
        <v>2</v>
      </c>
      <c r="BY5" s="15"/>
      <c r="BZ5" s="15"/>
      <c r="CA5" s="15"/>
      <c r="CB5" s="15"/>
      <c r="CC5" s="15"/>
      <c r="CD5" s="15"/>
      <c r="CE5" s="15"/>
      <c r="CF5" s="15"/>
      <c r="CG5" s="15"/>
      <c r="CH5" s="15">
        <v>4</v>
      </c>
      <c r="CI5" s="15">
        <v>3</v>
      </c>
      <c r="CJ5" s="15">
        <v>1</v>
      </c>
      <c r="CK5" s="15"/>
      <c r="CL5" s="15"/>
      <c r="CM5" s="15"/>
      <c r="CN5" s="15"/>
      <c r="CO5" s="15"/>
      <c r="CP5" s="15"/>
      <c r="CQ5" s="15"/>
      <c r="CR5" s="15"/>
      <c r="CS5" s="15"/>
      <c r="CT5" s="15">
        <v>1</v>
      </c>
      <c r="CU5" s="15"/>
      <c r="CV5" s="15"/>
      <c r="CW5" s="15"/>
      <c r="CX5" s="15"/>
      <c r="CY5" s="15"/>
      <c r="CZ5" s="15"/>
      <c r="DA5" s="15">
        <v>1</v>
      </c>
      <c r="DB5" s="15"/>
      <c r="DC5" s="15"/>
      <c r="DD5" s="15"/>
      <c r="DE5" s="15"/>
      <c r="DF5" s="15"/>
      <c r="DG5" s="15"/>
      <c r="DH5" s="15">
        <v>1</v>
      </c>
      <c r="DI5" s="15" t="s">
        <v>7</v>
      </c>
      <c r="DJ5" s="15" t="s">
        <v>8</v>
      </c>
      <c r="DK5" s="15" t="s">
        <v>9</v>
      </c>
      <c r="DL5" s="15">
        <v>1</v>
      </c>
      <c r="DM5" s="15" t="s">
        <v>7</v>
      </c>
      <c r="DN5" s="15" t="s">
        <v>8</v>
      </c>
      <c r="DO5" s="15" t="s">
        <v>9</v>
      </c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>
        <v>1</v>
      </c>
      <c r="FM5" s="15"/>
      <c r="FN5" s="15">
        <v>1</v>
      </c>
      <c r="FO5" s="15"/>
      <c r="FP5" s="15"/>
      <c r="FQ5" s="15"/>
      <c r="FR5" s="15"/>
      <c r="FS5" s="15"/>
      <c r="FT5" s="15">
        <v>1</v>
      </c>
      <c r="FU5" s="15"/>
      <c r="FV5" s="15"/>
      <c r="FW5" s="15">
        <v>1</v>
      </c>
      <c r="FX5" s="15"/>
      <c r="FY5" s="15"/>
      <c r="FZ5" s="15"/>
      <c r="GA5" s="15"/>
      <c r="GB5" s="15"/>
      <c r="GC5" s="15"/>
      <c r="GD5" s="15"/>
      <c r="GE5" s="15" t="s">
        <v>20</v>
      </c>
      <c r="GF5" s="15"/>
      <c r="GG5" s="15"/>
      <c r="GH5" s="15"/>
      <c r="GI5" s="15"/>
      <c r="GJ5" s="15">
        <v>1</v>
      </c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>
        <v>1</v>
      </c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>
        <v>1</v>
      </c>
      <c r="HY5" s="15"/>
      <c r="HZ5" s="15">
        <v>6</v>
      </c>
      <c r="IA5" s="15"/>
      <c r="IB5" s="15">
        <v>400</v>
      </c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7"/>
      <c r="JD5" s="17"/>
      <c r="JE5" s="18"/>
      <c r="JF5" s="17"/>
      <c r="JG5" s="17"/>
      <c r="JH5" s="19"/>
      <c r="JI5" s="19"/>
      <c r="JJ5" s="17"/>
      <c r="JK5" s="17"/>
      <c r="JL5" s="19"/>
      <c r="JM5" s="17"/>
      <c r="JN5" s="17"/>
      <c r="JO5" s="20"/>
      <c r="JP5" s="17"/>
      <c r="JQ5" s="17"/>
      <c r="JR5" s="20"/>
      <c r="JS5" s="19"/>
      <c r="JT5" s="19"/>
      <c r="JU5" s="19"/>
      <c r="JV5" s="15">
        <v>2</v>
      </c>
      <c r="JW5" s="14"/>
      <c r="JX5" s="14"/>
      <c r="JY5" s="15">
        <v>200</v>
      </c>
      <c r="JZ5" s="15"/>
      <c r="KA5" s="15">
        <v>50</v>
      </c>
      <c r="KB5" s="15">
        <v>30</v>
      </c>
      <c r="KC5" s="15"/>
      <c r="KD5" s="15">
        <v>100</v>
      </c>
      <c r="KE5" s="15">
        <v>15</v>
      </c>
      <c r="KF5" s="15"/>
      <c r="KG5" s="15"/>
      <c r="KH5" s="15"/>
      <c r="KI5" s="15"/>
      <c r="KJ5" s="15"/>
      <c r="KK5" s="15">
        <v>5</v>
      </c>
      <c r="KL5" s="15">
        <v>2</v>
      </c>
      <c r="KM5" s="15"/>
      <c r="KN5" s="15"/>
      <c r="KO5" s="15"/>
      <c r="KP5" s="15"/>
      <c r="KQ5" s="15"/>
      <c r="KR5" s="15"/>
      <c r="KS5" s="15"/>
      <c r="KT5" s="15"/>
      <c r="KU5" s="15"/>
      <c r="KV5" s="15">
        <v>1</v>
      </c>
      <c r="KW5" s="15"/>
      <c r="KX5" s="15">
        <v>1</v>
      </c>
      <c r="KY5" s="15"/>
      <c r="KZ5" s="15">
        <v>1</v>
      </c>
      <c r="LA5" s="15"/>
      <c r="LB5" s="15"/>
      <c r="LC5" s="15"/>
      <c r="LD5" s="15">
        <v>1</v>
      </c>
      <c r="LE5" s="15"/>
      <c r="LF5" s="15">
        <v>1</v>
      </c>
      <c r="LG5" s="15"/>
      <c r="LH5" s="15"/>
      <c r="LI5" s="15"/>
      <c r="LJ5" s="15"/>
      <c r="LK5" s="15" t="s">
        <v>21</v>
      </c>
      <c r="LL5" s="15"/>
      <c r="LM5" s="15"/>
      <c r="LN5" s="15"/>
      <c r="LO5" s="15"/>
    </row>
    <row r="6" spans="1:327" ht="18" customHeight="1" x14ac:dyDescent="0.25">
      <c r="A6" s="14" t="s">
        <v>22</v>
      </c>
      <c r="B6" s="15" t="str">
        <f t="shared" si="0"/>
        <v>Barrio Nuevo</v>
      </c>
      <c r="C6" s="15">
        <f t="shared" si="1"/>
        <v>2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>
        <v>2</v>
      </c>
      <c r="U6" s="15"/>
      <c r="V6" s="15">
        <v>29</v>
      </c>
      <c r="W6" s="15">
        <v>21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 t="str">
        <f t="shared" si="2"/>
        <v/>
      </c>
      <c r="AN6" s="15" t="str">
        <f t="shared" si="3"/>
        <v/>
      </c>
      <c r="AO6" s="15" t="str">
        <f t="shared" si="4"/>
        <v/>
      </c>
      <c r="AP6" s="15" t="str">
        <f t="shared" si="5"/>
        <v/>
      </c>
      <c r="AQ6" s="15">
        <f t="shared" si="6"/>
        <v>2</v>
      </c>
      <c r="AR6" s="15" t="str">
        <f t="shared" si="7"/>
        <v/>
      </c>
      <c r="AS6" s="15" t="str">
        <f t="shared" si="8"/>
        <v/>
      </c>
      <c r="AT6" s="15">
        <v>2</v>
      </c>
      <c r="AU6" s="15"/>
      <c r="AV6" s="15"/>
      <c r="AW6" s="15"/>
      <c r="AX6" s="15"/>
      <c r="AY6" s="15"/>
      <c r="AZ6" s="15"/>
      <c r="BA6" s="15"/>
      <c r="BB6" s="15">
        <v>2</v>
      </c>
      <c r="BC6" s="15"/>
      <c r="BD6" s="15"/>
      <c r="BE6" s="15"/>
      <c r="BF6" s="15">
        <v>5</v>
      </c>
      <c r="BG6" s="15">
        <v>5</v>
      </c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>
        <v>2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 t="s">
        <v>7</v>
      </c>
      <c r="DJ6" s="15" t="s">
        <v>8</v>
      </c>
      <c r="DK6" s="15" t="s">
        <v>9</v>
      </c>
      <c r="DL6" s="15"/>
      <c r="DM6" s="15" t="s">
        <v>7</v>
      </c>
      <c r="DN6" s="15" t="s">
        <v>23</v>
      </c>
      <c r="DO6" s="15" t="s">
        <v>9</v>
      </c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>
        <v>1</v>
      </c>
      <c r="FM6" s="15">
        <v>1</v>
      </c>
      <c r="FN6" s="15"/>
      <c r="FO6" s="15"/>
      <c r="FP6" s="15"/>
      <c r="FQ6" s="15"/>
      <c r="FR6" s="15"/>
      <c r="FS6" s="15"/>
      <c r="FT6" s="15">
        <v>1</v>
      </c>
      <c r="FU6" s="15"/>
      <c r="FV6" s="15"/>
      <c r="FW6" s="15">
        <v>1</v>
      </c>
      <c r="FX6" s="15"/>
      <c r="FY6" s="15"/>
      <c r="FZ6" s="15"/>
      <c r="GA6" s="15"/>
      <c r="GB6" s="15"/>
      <c r="GC6" s="15"/>
      <c r="GD6" s="15"/>
      <c r="GE6" s="15" t="s">
        <v>24</v>
      </c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>
        <v>1</v>
      </c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>
        <v>1</v>
      </c>
      <c r="HL6" s="15"/>
      <c r="HM6" s="15"/>
      <c r="HN6" s="15">
        <v>2</v>
      </c>
      <c r="HO6" s="15"/>
      <c r="HP6" s="15"/>
      <c r="HQ6" s="15"/>
      <c r="HR6" s="15"/>
      <c r="HS6" s="15"/>
      <c r="HT6" s="15"/>
      <c r="HU6" s="15"/>
      <c r="HV6" s="15"/>
      <c r="HW6" s="15"/>
      <c r="HX6" s="15">
        <v>1</v>
      </c>
      <c r="HY6" s="15"/>
      <c r="HZ6" s="15">
        <v>5</v>
      </c>
      <c r="IA6" s="15"/>
      <c r="IB6" s="15"/>
      <c r="IC6" s="15">
        <v>300</v>
      </c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7"/>
      <c r="JD6" s="17"/>
      <c r="JE6" s="18"/>
      <c r="JF6" s="17"/>
      <c r="JG6" s="17"/>
      <c r="JH6" s="19"/>
      <c r="JI6" s="19"/>
      <c r="JJ6" s="17"/>
      <c r="JK6" s="17"/>
      <c r="JL6" s="19"/>
      <c r="JM6" s="17"/>
      <c r="JN6" s="17"/>
      <c r="JO6" s="20"/>
      <c r="JP6" s="17"/>
      <c r="JQ6" s="17"/>
      <c r="JR6" s="20"/>
      <c r="JS6" s="19"/>
      <c r="JT6" s="19"/>
      <c r="JU6" s="19"/>
      <c r="JV6" s="15">
        <v>2</v>
      </c>
      <c r="JW6" s="14"/>
      <c r="JX6" s="14"/>
      <c r="JY6" s="15">
        <v>60</v>
      </c>
      <c r="JZ6" s="15">
        <v>15</v>
      </c>
      <c r="KA6" s="15">
        <v>70</v>
      </c>
      <c r="KB6" s="15">
        <v>15</v>
      </c>
      <c r="KC6" s="15"/>
      <c r="KD6" s="15">
        <v>20</v>
      </c>
      <c r="KE6" s="15">
        <v>10</v>
      </c>
      <c r="KF6" s="15">
        <v>15</v>
      </c>
      <c r="KG6" s="15"/>
      <c r="KH6" s="15"/>
      <c r="KI6" s="15"/>
      <c r="KJ6" s="15">
        <v>10</v>
      </c>
      <c r="KK6" s="15">
        <v>85</v>
      </c>
      <c r="KL6" s="15">
        <v>1</v>
      </c>
      <c r="KM6" s="15"/>
      <c r="KN6" s="15"/>
      <c r="KO6" s="15"/>
      <c r="KP6" s="15"/>
      <c r="KQ6" s="15"/>
      <c r="KR6" s="15"/>
      <c r="KS6" s="15">
        <v>1</v>
      </c>
      <c r="KT6" s="15"/>
      <c r="KU6" s="15"/>
      <c r="KV6" s="15"/>
      <c r="KW6" s="15"/>
      <c r="KX6" s="15"/>
      <c r="KY6" s="15">
        <v>1</v>
      </c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 t="s">
        <v>21</v>
      </c>
      <c r="LL6" s="15"/>
      <c r="LM6" s="15" t="s">
        <v>25</v>
      </c>
      <c r="LN6" s="15"/>
      <c r="LO6" s="15"/>
    </row>
    <row r="7" spans="1:327" ht="18" customHeight="1" x14ac:dyDescent="0.25">
      <c r="A7" s="14" t="s">
        <v>26</v>
      </c>
      <c r="B7" s="15" t="str">
        <f t="shared" si="0"/>
        <v>Barrio Nuevo</v>
      </c>
      <c r="C7" s="15">
        <f t="shared" si="1"/>
        <v>3</v>
      </c>
      <c r="D7" s="15">
        <v>1</v>
      </c>
      <c r="E7" s="15">
        <v>1</v>
      </c>
      <c r="F7" s="15"/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3</v>
      </c>
      <c r="U7" s="15"/>
      <c r="V7" s="15">
        <v>23</v>
      </c>
      <c r="W7" s="15">
        <v>20</v>
      </c>
      <c r="X7" s="15"/>
      <c r="Y7" s="15"/>
      <c r="Z7" s="15"/>
      <c r="AA7" s="15"/>
      <c r="AB7" s="15"/>
      <c r="AC7" s="15">
        <v>3</v>
      </c>
      <c r="AD7" s="15"/>
      <c r="AE7" s="15"/>
      <c r="AF7" s="15"/>
      <c r="AG7" s="15"/>
      <c r="AH7" s="15"/>
      <c r="AI7" s="15"/>
      <c r="AJ7" s="15"/>
      <c r="AK7" s="15"/>
      <c r="AL7" s="15"/>
      <c r="AM7" s="15" t="str">
        <f t="shared" si="2"/>
        <v/>
      </c>
      <c r="AN7" s="15">
        <f t="shared" si="3"/>
        <v>1</v>
      </c>
      <c r="AO7" s="15" t="str">
        <f t="shared" si="4"/>
        <v/>
      </c>
      <c r="AP7" s="15" t="str">
        <f t="shared" si="5"/>
        <v/>
      </c>
      <c r="AQ7" s="15">
        <f t="shared" si="6"/>
        <v>2</v>
      </c>
      <c r="AR7" s="15" t="str">
        <f t="shared" si="7"/>
        <v/>
      </c>
      <c r="AS7" s="15" t="str">
        <f t="shared" si="8"/>
        <v/>
      </c>
      <c r="AT7" s="15">
        <v>3</v>
      </c>
      <c r="AU7" s="15"/>
      <c r="AV7" s="15"/>
      <c r="AW7" s="15"/>
      <c r="AX7" s="15"/>
      <c r="AY7" s="15"/>
      <c r="AZ7" s="15"/>
      <c r="BA7" s="15"/>
      <c r="BB7" s="15"/>
      <c r="BC7" s="15"/>
      <c r="BD7" s="15">
        <v>3</v>
      </c>
      <c r="BE7" s="15"/>
      <c r="BF7" s="15">
        <v>5</v>
      </c>
      <c r="BG7" s="15">
        <v>4</v>
      </c>
      <c r="BH7" s="15"/>
      <c r="BI7" s="15"/>
      <c r="BJ7" s="15"/>
      <c r="BK7" s="15"/>
      <c r="BL7" s="15"/>
      <c r="BM7" s="15">
        <v>1</v>
      </c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2</v>
      </c>
      <c r="BY7" s="15"/>
      <c r="BZ7" s="15"/>
      <c r="CA7" s="15"/>
      <c r="CB7" s="15"/>
      <c r="CC7" s="15"/>
      <c r="CD7" s="15"/>
      <c r="CE7" s="15"/>
      <c r="CF7" s="15"/>
      <c r="CG7" s="15"/>
      <c r="CH7" s="15">
        <v>1</v>
      </c>
      <c r="CI7" s="15">
        <v>1</v>
      </c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>
        <v>1</v>
      </c>
      <c r="DI7" s="15" t="s">
        <v>7</v>
      </c>
      <c r="DJ7" s="15" t="s">
        <v>8</v>
      </c>
      <c r="DK7" s="15" t="s">
        <v>9</v>
      </c>
      <c r="DL7" s="15"/>
      <c r="DM7" s="15" t="s">
        <v>27</v>
      </c>
      <c r="DN7" s="15" t="s">
        <v>27</v>
      </c>
      <c r="DO7" s="15" t="s">
        <v>9</v>
      </c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>
        <v>1</v>
      </c>
      <c r="EG7" s="15" t="s">
        <v>15</v>
      </c>
      <c r="EH7" s="15" t="s">
        <v>8</v>
      </c>
      <c r="EI7" s="15" t="s">
        <v>9</v>
      </c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>
        <v>1</v>
      </c>
      <c r="FM7" s="15">
        <v>1</v>
      </c>
      <c r="FN7" s="15"/>
      <c r="FO7" s="15"/>
      <c r="FP7" s="15">
        <v>1</v>
      </c>
      <c r="FQ7" s="15"/>
      <c r="FR7" s="15"/>
      <c r="FS7" s="15"/>
      <c r="FT7" s="15">
        <v>1</v>
      </c>
      <c r="FU7" s="15"/>
      <c r="FV7" s="15"/>
      <c r="FW7" s="15"/>
      <c r="FX7" s="15"/>
      <c r="FY7" s="15">
        <v>1</v>
      </c>
      <c r="FZ7" s="15"/>
      <c r="GA7" s="15"/>
      <c r="GB7" s="15"/>
      <c r="GC7" s="15"/>
      <c r="GD7" s="15"/>
      <c r="GE7" s="15" t="s">
        <v>28</v>
      </c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>
        <v>1</v>
      </c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>
        <v>1</v>
      </c>
      <c r="HY7" s="15"/>
      <c r="HZ7" s="15">
        <v>5</v>
      </c>
      <c r="IA7" s="15">
        <v>350</v>
      </c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7"/>
      <c r="JD7" s="17"/>
      <c r="JE7" s="18"/>
      <c r="JF7" s="17"/>
      <c r="JG7" s="17"/>
      <c r="JH7" s="19"/>
      <c r="JI7" s="19"/>
      <c r="JJ7" s="17"/>
      <c r="JK7" s="17"/>
      <c r="JL7" s="19"/>
      <c r="JM7" s="17"/>
      <c r="JN7" s="17"/>
      <c r="JO7" s="20"/>
      <c r="JP7" s="17"/>
      <c r="JQ7" s="17"/>
      <c r="JR7" s="20"/>
      <c r="JS7" s="19"/>
      <c r="JT7" s="19"/>
      <c r="JU7" s="19"/>
      <c r="JV7" s="15">
        <v>2</v>
      </c>
      <c r="JW7" s="14"/>
      <c r="JX7" s="14"/>
      <c r="JY7" s="15">
        <v>100</v>
      </c>
      <c r="JZ7" s="15"/>
      <c r="KA7" s="15">
        <v>20</v>
      </c>
      <c r="KB7" s="15">
        <v>50</v>
      </c>
      <c r="KC7" s="15">
        <v>100</v>
      </c>
      <c r="KD7" s="15"/>
      <c r="KE7" s="15">
        <v>30</v>
      </c>
      <c r="KF7" s="15"/>
      <c r="KG7" s="15"/>
      <c r="KH7" s="15"/>
      <c r="KI7" s="15"/>
      <c r="KJ7" s="15"/>
      <c r="KK7" s="15"/>
      <c r="KL7" s="15">
        <v>2</v>
      </c>
      <c r="KM7" s="15"/>
      <c r="KN7" s="15"/>
      <c r="KO7" s="15"/>
      <c r="KP7" s="15"/>
      <c r="KQ7" s="15"/>
      <c r="KR7" s="15"/>
      <c r="KS7" s="15"/>
      <c r="KT7" s="15"/>
      <c r="KU7" s="15"/>
      <c r="KV7" s="15">
        <v>1</v>
      </c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 t="s">
        <v>29</v>
      </c>
      <c r="LM7" s="15"/>
      <c r="LN7" s="15"/>
      <c r="LO7" s="15"/>
    </row>
    <row r="8" spans="1:327" ht="18" customHeight="1" x14ac:dyDescent="0.25">
      <c r="A8" s="14" t="s">
        <v>30</v>
      </c>
      <c r="B8" s="15" t="str">
        <f t="shared" si="0"/>
        <v>Barrio Nuevo</v>
      </c>
      <c r="C8" s="15">
        <f t="shared" si="1"/>
        <v>2</v>
      </c>
      <c r="D8" s="15">
        <v>1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>
        <v>24</v>
      </c>
      <c r="W8" s="15">
        <v>23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 t="str">
        <f t="shared" si="2"/>
        <v/>
      </c>
      <c r="AN8" s="15" t="str">
        <f t="shared" si="3"/>
        <v/>
      </c>
      <c r="AO8" s="15" t="str">
        <f t="shared" si="4"/>
        <v/>
      </c>
      <c r="AP8" s="15" t="str">
        <f t="shared" si="5"/>
        <v/>
      </c>
      <c r="AQ8" s="15">
        <f t="shared" si="6"/>
        <v>2</v>
      </c>
      <c r="AR8" s="15" t="str">
        <f t="shared" si="7"/>
        <v/>
      </c>
      <c r="AS8" s="15" t="str">
        <f t="shared" si="8"/>
        <v/>
      </c>
      <c r="AT8" s="15">
        <v>2</v>
      </c>
      <c r="AU8" s="15"/>
      <c r="AV8" s="15"/>
      <c r="AW8" s="15"/>
      <c r="AX8" s="15"/>
      <c r="AY8" s="15"/>
      <c r="AZ8" s="15"/>
      <c r="BA8" s="15"/>
      <c r="BB8" s="15"/>
      <c r="BC8" s="15">
        <v>2</v>
      </c>
      <c r="BD8" s="15"/>
      <c r="BE8" s="15"/>
      <c r="BF8" s="15">
        <v>5</v>
      </c>
      <c r="BG8" s="15">
        <v>6</v>
      </c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>
        <v>2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 t="s">
        <v>7</v>
      </c>
      <c r="DJ8" s="15" t="s">
        <v>31</v>
      </c>
      <c r="DK8" s="15" t="s">
        <v>9</v>
      </c>
      <c r="DL8" s="15"/>
      <c r="DM8" s="15" t="s">
        <v>7</v>
      </c>
      <c r="DN8" s="15" t="s">
        <v>31</v>
      </c>
      <c r="DO8" s="15" t="s">
        <v>9</v>
      </c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>
        <v>2</v>
      </c>
      <c r="FM8" s="15">
        <v>1</v>
      </c>
      <c r="FN8" s="15"/>
      <c r="FO8" s="15">
        <v>1</v>
      </c>
      <c r="FP8" s="15"/>
      <c r="FQ8" s="15"/>
      <c r="FR8" s="15"/>
      <c r="FS8" s="15"/>
      <c r="FT8" s="15"/>
      <c r="FU8" s="15"/>
      <c r="FV8" s="15"/>
      <c r="FW8" s="15">
        <v>1</v>
      </c>
      <c r="FX8" s="15"/>
      <c r="FY8" s="15">
        <v>1</v>
      </c>
      <c r="FZ8" s="15"/>
      <c r="GA8" s="15"/>
      <c r="GB8" s="15"/>
      <c r="GC8" s="15"/>
      <c r="GD8" s="15"/>
      <c r="GE8" s="15" t="s">
        <v>32</v>
      </c>
      <c r="GF8" s="15" t="s">
        <v>33</v>
      </c>
      <c r="GG8" s="15"/>
      <c r="GH8" s="15"/>
      <c r="GI8" s="15"/>
      <c r="GJ8" s="15"/>
      <c r="GK8" s="15"/>
      <c r="GL8" s="15">
        <v>1</v>
      </c>
      <c r="GM8" s="15"/>
      <c r="GN8" s="15"/>
      <c r="GO8" s="15"/>
      <c r="GP8" s="15">
        <v>1</v>
      </c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>
        <v>1</v>
      </c>
      <c r="HK8" s="15"/>
      <c r="HL8" s="15">
        <v>1</v>
      </c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>
        <v>1</v>
      </c>
      <c r="HY8" s="15"/>
      <c r="HZ8" s="15">
        <v>5</v>
      </c>
      <c r="IA8" s="15">
        <v>395</v>
      </c>
      <c r="IB8" s="15"/>
      <c r="IC8" s="15">
        <v>197</v>
      </c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7"/>
      <c r="JD8" s="17"/>
      <c r="JE8" s="18"/>
      <c r="JF8" s="17"/>
      <c r="JG8" s="17"/>
      <c r="JH8" s="19"/>
      <c r="JI8" s="19"/>
      <c r="JJ8" s="17"/>
      <c r="JK8" s="17"/>
      <c r="JL8" s="19"/>
      <c r="JM8" s="17"/>
      <c r="JN8" s="17"/>
      <c r="JO8" s="20"/>
      <c r="JP8" s="17"/>
      <c r="JQ8" s="17"/>
      <c r="JR8" s="20"/>
      <c r="JS8" s="19"/>
      <c r="JT8" s="19"/>
      <c r="JU8" s="19"/>
      <c r="JV8" s="15">
        <v>2</v>
      </c>
      <c r="JW8" s="14"/>
      <c r="JX8" s="14"/>
      <c r="JY8" s="15">
        <v>10</v>
      </c>
      <c r="JZ8" s="15"/>
      <c r="KA8" s="15">
        <v>200</v>
      </c>
      <c r="KB8" s="15">
        <v>50</v>
      </c>
      <c r="KC8" s="15"/>
      <c r="KD8" s="15">
        <v>30</v>
      </c>
      <c r="KE8" s="15">
        <v>100</v>
      </c>
      <c r="KF8" s="15">
        <v>28</v>
      </c>
      <c r="KG8" s="15"/>
      <c r="KH8" s="15"/>
      <c r="KI8" s="15"/>
      <c r="KJ8" s="15"/>
      <c r="KK8" s="15"/>
      <c r="KL8" s="15">
        <v>1</v>
      </c>
      <c r="KM8" s="15"/>
      <c r="KN8" s="15"/>
      <c r="KO8" s="15"/>
      <c r="KP8" s="15"/>
      <c r="KQ8" s="15"/>
      <c r="KR8" s="15"/>
      <c r="KS8" s="15">
        <v>1</v>
      </c>
      <c r="KT8" s="15"/>
      <c r="KU8" s="15"/>
      <c r="KV8" s="15"/>
      <c r="KW8" s="15">
        <v>1</v>
      </c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 t="s">
        <v>34</v>
      </c>
      <c r="LL8" s="15" t="s">
        <v>29</v>
      </c>
      <c r="LM8" s="15"/>
      <c r="LN8" s="15" t="s">
        <v>35</v>
      </c>
      <c r="LO8" s="15" t="s">
        <v>36</v>
      </c>
    </row>
    <row r="9" spans="1:327" ht="18" customHeight="1" x14ac:dyDescent="0.25">
      <c r="A9" s="14" t="s">
        <v>37</v>
      </c>
      <c r="B9" s="15" t="str">
        <f t="shared" si="0"/>
        <v>Barrio Nuevo</v>
      </c>
      <c r="C9" s="15">
        <f t="shared" si="1"/>
        <v>3</v>
      </c>
      <c r="D9" s="15">
        <v>1</v>
      </c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3</v>
      </c>
      <c r="U9" s="15"/>
      <c r="V9" s="15">
        <v>29</v>
      </c>
      <c r="W9" s="15">
        <v>27</v>
      </c>
      <c r="X9" s="15">
        <v>1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 t="str">
        <f t="shared" si="2"/>
        <v/>
      </c>
      <c r="AN9" s="15">
        <f t="shared" si="3"/>
        <v>1</v>
      </c>
      <c r="AO9" s="15" t="str">
        <f t="shared" si="4"/>
        <v/>
      </c>
      <c r="AP9" s="15" t="str">
        <f t="shared" si="5"/>
        <v/>
      </c>
      <c r="AQ9" s="15">
        <f t="shared" si="6"/>
        <v>2</v>
      </c>
      <c r="AR9" s="15" t="str">
        <f t="shared" si="7"/>
        <v/>
      </c>
      <c r="AS9" s="15" t="str">
        <f t="shared" si="8"/>
        <v/>
      </c>
      <c r="AT9" s="15">
        <v>3</v>
      </c>
      <c r="AU9" s="15"/>
      <c r="AV9" s="15"/>
      <c r="AW9" s="15"/>
      <c r="AX9" s="15"/>
      <c r="AY9" s="15"/>
      <c r="AZ9" s="15"/>
      <c r="BA9" s="15"/>
      <c r="BB9" s="15"/>
      <c r="BC9" s="15">
        <v>3</v>
      </c>
      <c r="BD9" s="15"/>
      <c r="BE9" s="15"/>
      <c r="BF9" s="15">
        <v>3</v>
      </c>
      <c r="BG9" s="15">
        <v>5</v>
      </c>
      <c r="BH9" s="15">
        <v>1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>
        <v>1</v>
      </c>
      <c r="BX9" s="15">
        <v>1</v>
      </c>
      <c r="BY9" s="15"/>
      <c r="BZ9" s="15"/>
      <c r="CA9" s="15"/>
      <c r="CB9" s="15"/>
      <c r="CC9" s="15"/>
      <c r="CD9" s="15"/>
      <c r="CE9" s="15"/>
      <c r="CF9" s="15"/>
      <c r="CG9" s="15"/>
      <c r="CH9" s="15">
        <v>1</v>
      </c>
      <c r="CI9" s="15">
        <v>1</v>
      </c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 t="s">
        <v>7</v>
      </c>
      <c r="DJ9" s="15" t="s">
        <v>8</v>
      </c>
      <c r="DK9" s="15" t="s">
        <v>9</v>
      </c>
      <c r="DL9" s="15"/>
      <c r="DM9" s="15" t="s">
        <v>7</v>
      </c>
      <c r="DN9" s="15" t="s">
        <v>8</v>
      </c>
      <c r="DO9" s="15" t="s">
        <v>9</v>
      </c>
      <c r="DP9" s="15"/>
      <c r="DQ9" s="15" t="s">
        <v>15</v>
      </c>
      <c r="DR9" s="15" t="s">
        <v>8</v>
      </c>
      <c r="DS9" s="15" t="s">
        <v>9</v>
      </c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>
        <v>1</v>
      </c>
      <c r="FM9" s="15"/>
      <c r="FN9" s="15">
        <v>1</v>
      </c>
      <c r="FO9" s="15"/>
      <c r="FP9" s="15">
        <v>1</v>
      </c>
      <c r="FQ9" s="15"/>
      <c r="FR9" s="15"/>
      <c r="FS9" s="15"/>
      <c r="FT9" s="15">
        <v>1</v>
      </c>
      <c r="FU9" s="15"/>
      <c r="FV9" s="15"/>
      <c r="FW9" s="15">
        <v>1</v>
      </c>
      <c r="FX9" s="15"/>
      <c r="FY9" s="15"/>
      <c r="FZ9" s="15"/>
      <c r="GA9" s="15"/>
      <c r="GB9" s="15"/>
      <c r="GC9" s="15"/>
      <c r="GD9" s="15"/>
      <c r="GE9" s="15" t="s">
        <v>16</v>
      </c>
      <c r="GF9" s="15"/>
      <c r="GG9" s="15"/>
      <c r="GH9" s="15"/>
      <c r="GI9" s="15"/>
      <c r="GJ9" s="15">
        <v>1</v>
      </c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>
        <v>1</v>
      </c>
      <c r="HH9" s="15"/>
      <c r="HI9" s="15"/>
      <c r="HJ9" s="15"/>
      <c r="HK9" s="15"/>
      <c r="HL9" s="15"/>
      <c r="HM9" s="15"/>
      <c r="HN9" s="15">
        <v>3</v>
      </c>
      <c r="HO9" s="15"/>
      <c r="HP9" s="15"/>
      <c r="HQ9" s="15"/>
      <c r="HR9" s="15"/>
      <c r="HS9" s="15"/>
      <c r="HT9" s="15"/>
      <c r="HU9" s="15"/>
      <c r="HV9" s="15"/>
      <c r="HW9" s="15"/>
      <c r="HX9" s="15">
        <v>1</v>
      </c>
      <c r="HY9" s="15"/>
      <c r="HZ9" s="15">
        <v>9</v>
      </c>
      <c r="IA9" s="15"/>
      <c r="IB9" s="15">
        <v>160</v>
      </c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7"/>
      <c r="JD9" s="17"/>
      <c r="JE9" s="18"/>
      <c r="JF9" s="17"/>
      <c r="JG9" s="17"/>
      <c r="JH9" s="19"/>
      <c r="JI9" s="19"/>
      <c r="JJ9" s="17"/>
      <c r="JK9" s="17"/>
      <c r="JL9" s="19"/>
      <c r="JM9" s="17"/>
      <c r="JN9" s="17"/>
      <c r="JO9" s="20"/>
      <c r="JP9" s="17"/>
      <c r="JQ9" s="17"/>
      <c r="JR9" s="20"/>
      <c r="JS9" s="19"/>
      <c r="JT9" s="19"/>
      <c r="JU9" s="19"/>
      <c r="JV9" s="15">
        <v>2</v>
      </c>
      <c r="JW9" s="14"/>
      <c r="JX9" s="14"/>
      <c r="JY9" s="15">
        <v>100</v>
      </c>
      <c r="JZ9" s="15"/>
      <c r="KA9" s="15"/>
      <c r="KB9" s="15">
        <v>15</v>
      </c>
      <c r="KC9" s="15"/>
      <c r="KD9" s="15">
        <v>30</v>
      </c>
      <c r="KE9" s="15">
        <v>2</v>
      </c>
      <c r="KF9" s="15"/>
      <c r="KG9" s="15"/>
      <c r="KH9" s="15"/>
      <c r="KI9" s="15"/>
      <c r="KJ9" s="15"/>
      <c r="KK9" s="15">
        <v>5</v>
      </c>
      <c r="KL9" s="15">
        <v>2</v>
      </c>
      <c r="KM9" s="15"/>
      <c r="KN9" s="15"/>
      <c r="KO9" s="15"/>
      <c r="KP9" s="15"/>
      <c r="KQ9" s="15"/>
      <c r="KR9" s="15"/>
      <c r="KS9" s="15"/>
      <c r="KT9" s="15"/>
      <c r="KU9" s="15">
        <v>1</v>
      </c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 t="s">
        <v>29</v>
      </c>
      <c r="LM9" s="15"/>
      <c r="LN9" s="15"/>
      <c r="LO9" s="15"/>
    </row>
    <row r="10" spans="1:327" ht="18" customHeight="1" x14ac:dyDescent="0.25">
      <c r="A10" s="14" t="s">
        <v>38</v>
      </c>
      <c r="B10" s="15" t="str">
        <f t="shared" si="0"/>
        <v>Barrio Nuevo</v>
      </c>
      <c r="C10" s="15">
        <f t="shared" si="1"/>
        <v>4</v>
      </c>
      <c r="D10" s="15">
        <v>1</v>
      </c>
      <c r="E10" s="15">
        <v>1</v>
      </c>
      <c r="F10" s="15"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4</v>
      </c>
      <c r="U10" s="15"/>
      <c r="V10" s="15">
        <v>21</v>
      </c>
      <c r="W10" s="15">
        <v>26</v>
      </c>
      <c r="X10" s="15">
        <v>8</v>
      </c>
      <c r="Y10" s="15">
        <v>4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 t="str">
        <f t="shared" si="2"/>
        <v/>
      </c>
      <c r="AN10" s="15">
        <f t="shared" si="3"/>
        <v>1</v>
      </c>
      <c r="AO10" s="15">
        <f t="shared" si="4"/>
        <v>1</v>
      </c>
      <c r="AP10" s="15" t="str">
        <f t="shared" si="5"/>
        <v/>
      </c>
      <c r="AQ10" s="15">
        <f t="shared" si="6"/>
        <v>2</v>
      </c>
      <c r="AR10" s="15" t="str">
        <f t="shared" si="7"/>
        <v/>
      </c>
      <c r="AS10" s="15" t="str">
        <f t="shared" si="8"/>
        <v/>
      </c>
      <c r="AT10" s="15">
        <v>4</v>
      </c>
      <c r="AU10" s="15"/>
      <c r="AV10" s="15"/>
      <c r="AW10" s="15"/>
      <c r="AX10" s="15"/>
      <c r="AY10" s="15"/>
      <c r="AZ10" s="15"/>
      <c r="BA10" s="15"/>
      <c r="BB10" s="15"/>
      <c r="BC10" s="15">
        <v>4</v>
      </c>
      <c r="BD10" s="15"/>
      <c r="BE10" s="15"/>
      <c r="BF10" s="15">
        <v>5</v>
      </c>
      <c r="BG10" s="15">
        <v>4</v>
      </c>
      <c r="BH10" s="15">
        <v>2</v>
      </c>
      <c r="BI10" s="15">
        <v>2</v>
      </c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>
        <v>4</v>
      </c>
      <c r="BX10" s="15">
        <v>2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>
        <v>2</v>
      </c>
      <c r="CI10" s="15">
        <v>2</v>
      </c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 t="s">
        <v>39</v>
      </c>
      <c r="DJ10" s="15" t="s">
        <v>40</v>
      </c>
      <c r="DK10" s="15" t="s">
        <v>9</v>
      </c>
      <c r="DL10" s="15"/>
      <c r="DM10" s="15" t="s">
        <v>7</v>
      </c>
      <c r="DN10" s="15" t="s">
        <v>8</v>
      </c>
      <c r="DO10" s="15" t="s">
        <v>9</v>
      </c>
      <c r="DP10" s="15">
        <v>2</v>
      </c>
      <c r="DQ10" s="15" t="s">
        <v>15</v>
      </c>
      <c r="DR10" s="15" t="s">
        <v>8</v>
      </c>
      <c r="DS10" s="15" t="s">
        <v>9</v>
      </c>
      <c r="DT10" s="15" t="s">
        <v>15</v>
      </c>
      <c r="DU10" s="15" t="s">
        <v>8</v>
      </c>
      <c r="DV10" s="15" t="s">
        <v>9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>
        <v>1</v>
      </c>
      <c r="FM10" s="15"/>
      <c r="FN10" s="15">
        <v>1</v>
      </c>
      <c r="FO10" s="15"/>
      <c r="FP10" s="15"/>
      <c r="FQ10" s="15">
        <v>2</v>
      </c>
      <c r="FR10" s="15"/>
      <c r="FS10" s="15"/>
      <c r="FT10" s="15">
        <v>1</v>
      </c>
      <c r="FU10" s="15"/>
      <c r="FV10" s="15"/>
      <c r="FW10" s="15">
        <v>1</v>
      </c>
      <c r="FX10" s="15"/>
      <c r="FY10" s="15"/>
      <c r="FZ10" s="15"/>
      <c r="GA10" s="15"/>
      <c r="GB10" s="15"/>
      <c r="GC10" s="15"/>
      <c r="GD10" s="15"/>
      <c r="GE10" s="15" t="s">
        <v>24</v>
      </c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>
        <v>1</v>
      </c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>
        <v>1</v>
      </c>
      <c r="HL10" s="15"/>
      <c r="HM10" s="15"/>
      <c r="HN10" s="15">
        <v>3</v>
      </c>
      <c r="HO10" s="15"/>
      <c r="HP10" s="15"/>
      <c r="HQ10" s="15"/>
      <c r="HR10" s="15"/>
      <c r="HS10" s="15"/>
      <c r="HT10" s="15"/>
      <c r="HU10" s="15"/>
      <c r="HV10" s="15"/>
      <c r="HW10" s="15"/>
      <c r="HX10" s="15">
        <v>1</v>
      </c>
      <c r="HY10" s="15"/>
      <c r="HZ10" s="15">
        <v>5</v>
      </c>
      <c r="IA10" s="15"/>
      <c r="IB10" s="15"/>
      <c r="IC10" s="15">
        <v>300</v>
      </c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7"/>
      <c r="JD10" s="17"/>
      <c r="JE10" s="18"/>
      <c r="JF10" s="17"/>
      <c r="JG10" s="17"/>
      <c r="JH10" s="19"/>
      <c r="JI10" s="19"/>
      <c r="JJ10" s="17"/>
      <c r="JK10" s="17"/>
      <c r="JL10" s="19"/>
      <c r="JM10" s="17"/>
      <c r="JN10" s="17"/>
      <c r="JO10" s="20"/>
      <c r="JP10" s="17"/>
      <c r="JQ10" s="17"/>
      <c r="JR10" s="20"/>
      <c r="JS10" s="19"/>
      <c r="JT10" s="19"/>
      <c r="JU10" s="19"/>
      <c r="JV10" s="15">
        <v>2</v>
      </c>
      <c r="JW10" s="14"/>
      <c r="JX10" s="14"/>
      <c r="JY10" s="15">
        <v>150</v>
      </c>
      <c r="JZ10" s="15"/>
      <c r="KA10" s="15">
        <v>80</v>
      </c>
      <c r="KB10" s="15">
        <v>50</v>
      </c>
      <c r="KC10" s="15"/>
      <c r="KD10" s="15"/>
      <c r="KE10" s="15">
        <v>20</v>
      </c>
      <c r="KF10" s="15"/>
      <c r="KG10" s="15"/>
      <c r="KH10" s="15"/>
      <c r="KI10" s="15"/>
      <c r="KJ10" s="15"/>
      <c r="KK10" s="15"/>
      <c r="KL10" s="15">
        <v>1</v>
      </c>
      <c r="KM10" s="15"/>
      <c r="KN10" s="15"/>
      <c r="KO10" s="15"/>
      <c r="KP10" s="15"/>
      <c r="KQ10" s="15"/>
      <c r="KR10" s="15"/>
      <c r="KS10" s="15">
        <v>1</v>
      </c>
      <c r="KT10" s="15"/>
      <c r="KU10" s="15"/>
      <c r="KV10" s="15"/>
      <c r="KW10" s="15"/>
      <c r="KX10" s="15">
        <v>1</v>
      </c>
      <c r="KY10" s="15"/>
      <c r="KZ10" s="15">
        <v>1</v>
      </c>
      <c r="LA10" s="15"/>
      <c r="LB10" s="15"/>
      <c r="LC10" s="15">
        <v>1</v>
      </c>
      <c r="LD10" s="15"/>
      <c r="LE10" s="15"/>
      <c r="LF10" s="15"/>
      <c r="LG10" s="15"/>
      <c r="LH10" s="15"/>
      <c r="LI10" s="15"/>
      <c r="LJ10" s="15" t="s">
        <v>41</v>
      </c>
      <c r="LK10" s="15" t="s">
        <v>21</v>
      </c>
      <c r="LL10" s="15" t="s">
        <v>29</v>
      </c>
      <c r="LM10" s="15" t="s">
        <v>42</v>
      </c>
      <c r="LN10" s="15"/>
      <c r="LO10" s="15" t="s">
        <v>43</v>
      </c>
    </row>
    <row r="11" spans="1:327" ht="18" customHeight="1" x14ac:dyDescent="0.25">
      <c r="A11" s="14" t="s">
        <v>44</v>
      </c>
      <c r="B11" s="15" t="str">
        <f t="shared" si="0"/>
        <v>Barrio Nuevo</v>
      </c>
      <c r="C11" s="15">
        <f t="shared" si="1"/>
        <v>5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5</v>
      </c>
      <c r="U11" s="15"/>
      <c r="V11" s="15">
        <v>56</v>
      </c>
      <c r="W11" s="15">
        <v>52</v>
      </c>
      <c r="X11" s="15">
        <v>36</v>
      </c>
      <c r="Y11" s="15"/>
      <c r="Z11" s="15"/>
      <c r="AA11" s="15"/>
      <c r="AB11" s="15"/>
      <c r="AC11" s="15">
        <v>23</v>
      </c>
      <c r="AD11" s="15"/>
      <c r="AE11" s="15"/>
      <c r="AF11" s="15"/>
      <c r="AG11" s="15">
        <v>3</v>
      </c>
      <c r="AH11" s="15"/>
      <c r="AI11" s="15"/>
      <c r="AJ11" s="15"/>
      <c r="AK11" s="15"/>
      <c r="AL11" s="15"/>
      <c r="AM11" s="15" t="str">
        <f t="shared" si="2"/>
        <v/>
      </c>
      <c r="AN11" s="15">
        <f t="shared" si="3"/>
        <v>1</v>
      </c>
      <c r="AO11" s="15" t="str">
        <f t="shared" si="4"/>
        <v/>
      </c>
      <c r="AP11" s="15" t="str">
        <f t="shared" si="5"/>
        <v/>
      </c>
      <c r="AQ11" s="15">
        <f t="shared" si="6"/>
        <v>2</v>
      </c>
      <c r="AR11" s="15">
        <f t="shared" si="7"/>
        <v>2</v>
      </c>
      <c r="AS11" s="15" t="str">
        <f t="shared" si="8"/>
        <v/>
      </c>
      <c r="AT11" s="15">
        <v>5</v>
      </c>
      <c r="AU11" s="15"/>
      <c r="AV11" s="15"/>
      <c r="AW11" s="15"/>
      <c r="AX11" s="15"/>
      <c r="AY11" s="15"/>
      <c r="AZ11" s="15"/>
      <c r="BA11" s="15"/>
      <c r="BB11" s="15"/>
      <c r="BC11" s="15">
        <v>5</v>
      </c>
      <c r="BD11" s="15"/>
      <c r="BE11" s="15"/>
      <c r="BF11" s="15">
        <v>5</v>
      </c>
      <c r="BG11" s="15">
        <v>3</v>
      </c>
      <c r="BH11" s="15">
        <v>5</v>
      </c>
      <c r="BI11" s="15"/>
      <c r="BJ11" s="15"/>
      <c r="BK11" s="15"/>
      <c r="BL11" s="15"/>
      <c r="BM11" s="15">
        <v>6</v>
      </c>
      <c r="BN11" s="15"/>
      <c r="BO11" s="15"/>
      <c r="BP11" s="15"/>
      <c r="BQ11" s="15">
        <v>1</v>
      </c>
      <c r="BR11" s="15"/>
      <c r="BS11" s="15"/>
      <c r="BT11" s="15"/>
      <c r="BU11" s="15"/>
      <c r="BV11" s="15"/>
      <c r="BW11" s="15"/>
      <c r="BX11" s="15">
        <v>2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>
        <v>3</v>
      </c>
      <c r="CI11" s="15">
        <v>2</v>
      </c>
      <c r="CJ11" s="15">
        <v>1</v>
      </c>
      <c r="CK11" s="15"/>
      <c r="CL11" s="15"/>
      <c r="CM11" s="15"/>
      <c r="CN11" s="15"/>
      <c r="CO11" s="15" t="s">
        <v>45</v>
      </c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>
        <v>1</v>
      </c>
      <c r="DC11" s="15"/>
      <c r="DD11" s="15"/>
      <c r="DE11" s="15"/>
      <c r="DF11" s="15"/>
      <c r="DG11" s="15"/>
      <c r="DH11" s="15"/>
      <c r="DI11" s="15" t="s">
        <v>7</v>
      </c>
      <c r="DJ11" s="15" t="s">
        <v>8</v>
      </c>
      <c r="DK11" s="15" t="s">
        <v>9</v>
      </c>
      <c r="DL11" s="15"/>
      <c r="DM11" s="15" t="s">
        <v>7</v>
      </c>
      <c r="DN11" s="15" t="s">
        <v>8</v>
      </c>
      <c r="DO11" s="15" t="s">
        <v>9</v>
      </c>
      <c r="DP11" s="15"/>
      <c r="DQ11" s="15" t="s">
        <v>15</v>
      </c>
      <c r="DR11" s="15" t="s">
        <v>8</v>
      </c>
      <c r="DS11" s="15" t="s">
        <v>9</v>
      </c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 t="s">
        <v>15</v>
      </c>
      <c r="EH11" s="15" t="s">
        <v>23</v>
      </c>
      <c r="EI11" s="15" t="s">
        <v>9</v>
      </c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 t="s">
        <v>46</v>
      </c>
      <c r="EU11" s="15" t="s">
        <v>47</v>
      </c>
      <c r="EV11" s="15" t="s">
        <v>9</v>
      </c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>
        <v>2</v>
      </c>
      <c r="FM11" s="15"/>
      <c r="FN11" s="15"/>
      <c r="FO11" s="15">
        <v>2</v>
      </c>
      <c r="FP11" s="15">
        <v>1</v>
      </c>
      <c r="FQ11" s="15">
        <v>1</v>
      </c>
      <c r="FR11" s="15"/>
      <c r="FS11" s="15"/>
      <c r="FT11" s="15">
        <v>1</v>
      </c>
      <c r="FU11" s="15"/>
      <c r="FV11" s="15"/>
      <c r="FW11" s="15">
        <v>2</v>
      </c>
      <c r="FX11" s="15"/>
      <c r="FY11" s="15"/>
      <c r="FZ11" s="15"/>
      <c r="GA11" s="15"/>
      <c r="GB11" s="15"/>
      <c r="GC11" s="15"/>
      <c r="GD11" s="15"/>
      <c r="GE11" s="15" t="s">
        <v>20</v>
      </c>
      <c r="GF11" s="15" t="s">
        <v>20</v>
      </c>
      <c r="GG11" s="15"/>
      <c r="GH11" s="15"/>
      <c r="GI11" s="15"/>
      <c r="GJ11" s="15">
        <v>2</v>
      </c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>
        <v>2</v>
      </c>
      <c r="HH11" s="15"/>
      <c r="HI11" s="15"/>
      <c r="HJ11" s="15"/>
      <c r="HK11" s="15"/>
      <c r="HL11" s="15"/>
      <c r="HM11" s="15"/>
      <c r="HN11" s="15">
        <v>2</v>
      </c>
      <c r="HO11" s="15"/>
      <c r="HP11" s="15"/>
      <c r="HQ11" s="15"/>
      <c r="HR11" s="15"/>
      <c r="HS11" s="15"/>
      <c r="HT11" s="15"/>
      <c r="HU11" s="15"/>
      <c r="HV11" s="15"/>
      <c r="HW11" s="15"/>
      <c r="HX11" s="15">
        <v>1</v>
      </c>
      <c r="HY11" s="15"/>
      <c r="HZ11" s="15">
        <v>6</v>
      </c>
      <c r="IA11" s="15"/>
      <c r="IB11" s="15">
        <v>150</v>
      </c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7"/>
      <c r="JD11" s="17"/>
      <c r="JE11" s="18"/>
      <c r="JF11" s="17"/>
      <c r="JG11" s="17"/>
      <c r="JH11" s="19"/>
      <c r="JI11" s="19"/>
      <c r="JJ11" s="17"/>
      <c r="JK11" s="17"/>
      <c r="JL11" s="19"/>
      <c r="JM11" s="17"/>
      <c r="JN11" s="17"/>
      <c r="JO11" s="20"/>
      <c r="JP11" s="17"/>
      <c r="JQ11" s="17"/>
      <c r="JR11" s="20"/>
      <c r="JS11" s="19"/>
      <c r="JT11" s="19"/>
      <c r="JU11" s="19"/>
      <c r="JV11" s="15">
        <v>2</v>
      </c>
      <c r="JW11" s="14"/>
      <c r="JX11" s="14"/>
      <c r="JY11" s="15">
        <v>80</v>
      </c>
      <c r="JZ11" s="15"/>
      <c r="KA11" s="15"/>
      <c r="KB11" s="15">
        <v>25</v>
      </c>
      <c r="KC11" s="15"/>
      <c r="KD11" s="15">
        <v>30</v>
      </c>
      <c r="KE11" s="15"/>
      <c r="KF11" s="15">
        <v>3</v>
      </c>
      <c r="KG11" s="15"/>
      <c r="KH11" s="15"/>
      <c r="KI11" s="15"/>
      <c r="KJ11" s="15"/>
      <c r="KK11" s="15">
        <v>12</v>
      </c>
      <c r="KL11" s="15">
        <v>2</v>
      </c>
      <c r="KM11" s="15"/>
      <c r="KN11" s="15"/>
      <c r="KO11" s="15"/>
      <c r="KP11" s="15"/>
      <c r="KQ11" s="15"/>
      <c r="KR11" s="15"/>
      <c r="KS11" s="15"/>
      <c r="KT11" s="15"/>
      <c r="KU11" s="15">
        <v>1</v>
      </c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 t="s">
        <v>21</v>
      </c>
      <c r="LL11" s="15" t="s">
        <v>11</v>
      </c>
      <c r="LM11" s="15"/>
      <c r="LN11" s="15"/>
      <c r="LO11" s="15"/>
    </row>
    <row r="12" spans="1:327" ht="18" customHeight="1" x14ac:dyDescent="0.25">
      <c r="A12" s="14" t="s">
        <v>48</v>
      </c>
      <c r="B12" s="15" t="str">
        <f t="shared" si="0"/>
        <v>Barrio Nuevo</v>
      </c>
      <c r="C12" s="15">
        <f t="shared" si="1"/>
        <v>4</v>
      </c>
      <c r="D12" s="15">
        <v>1</v>
      </c>
      <c r="E12" s="15">
        <v>1</v>
      </c>
      <c r="F12" s="15">
        <v>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4</v>
      </c>
      <c r="U12" s="15"/>
      <c r="V12" s="15">
        <v>45</v>
      </c>
      <c r="W12" s="15">
        <v>22</v>
      </c>
      <c r="X12" s="15">
        <v>5</v>
      </c>
      <c r="Y12" s="15">
        <v>4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 t="str">
        <f t="shared" si="2"/>
        <v/>
      </c>
      <c r="AN12" s="15">
        <f t="shared" si="3"/>
        <v>1</v>
      </c>
      <c r="AO12" s="15">
        <f t="shared" si="4"/>
        <v>1</v>
      </c>
      <c r="AP12" s="15" t="str">
        <f t="shared" si="5"/>
        <v/>
      </c>
      <c r="AQ12" s="15">
        <f t="shared" si="6"/>
        <v>1</v>
      </c>
      <c r="AR12" s="15">
        <f t="shared" si="7"/>
        <v>1</v>
      </c>
      <c r="AS12" s="15" t="str">
        <f t="shared" si="8"/>
        <v/>
      </c>
      <c r="AT12" s="15"/>
      <c r="AU12" s="15"/>
      <c r="AV12" s="15"/>
      <c r="AW12" s="15"/>
      <c r="AX12" s="15">
        <v>4</v>
      </c>
      <c r="AY12" s="15"/>
      <c r="AZ12" s="15"/>
      <c r="BA12" s="15"/>
      <c r="BB12" s="15"/>
      <c r="BC12" s="15"/>
      <c r="BD12" s="15"/>
      <c r="BE12" s="15">
        <v>4</v>
      </c>
      <c r="BF12" s="15">
        <v>3</v>
      </c>
      <c r="BG12" s="15">
        <v>4</v>
      </c>
      <c r="BH12" s="15">
        <v>2</v>
      </c>
      <c r="BI12" s="15">
        <v>2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>
        <v>2</v>
      </c>
      <c r="BX12" s="15">
        <v>2</v>
      </c>
      <c r="BY12" s="15"/>
      <c r="BZ12" s="15"/>
      <c r="CA12" s="15"/>
      <c r="CB12" s="15"/>
      <c r="CC12" s="15"/>
      <c r="CD12" s="15"/>
      <c r="CE12" s="15"/>
      <c r="CF12" s="15"/>
      <c r="CG12" s="15"/>
      <c r="CH12" s="15">
        <v>2</v>
      </c>
      <c r="CI12" s="15">
        <v>2</v>
      </c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>
        <v>1</v>
      </c>
      <c r="DI12" s="15" t="s">
        <v>7</v>
      </c>
      <c r="DJ12" s="15" t="s">
        <v>8</v>
      </c>
      <c r="DK12" s="15" t="s">
        <v>9</v>
      </c>
      <c r="DL12" s="15">
        <v>1</v>
      </c>
      <c r="DM12" s="15" t="s">
        <v>7</v>
      </c>
      <c r="DN12" s="15" t="s">
        <v>8</v>
      </c>
      <c r="DO12" s="15" t="s">
        <v>9</v>
      </c>
      <c r="DP12" s="15">
        <v>2</v>
      </c>
      <c r="DQ12" s="15" t="s">
        <v>15</v>
      </c>
      <c r="DR12" s="15" t="s">
        <v>8</v>
      </c>
      <c r="DS12" s="15" t="s">
        <v>9</v>
      </c>
      <c r="DT12" s="15" t="s">
        <v>15</v>
      </c>
      <c r="DU12" s="15" t="s">
        <v>8</v>
      </c>
      <c r="DV12" s="15" t="s">
        <v>9</v>
      </c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>
        <v>1</v>
      </c>
      <c r="FM12" s="15"/>
      <c r="FN12" s="15"/>
      <c r="FO12" s="15">
        <v>1</v>
      </c>
      <c r="FP12" s="15"/>
      <c r="FQ12" s="15">
        <v>2</v>
      </c>
      <c r="FR12" s="15"/>
      <c r="FS12" s="15"/>
      <c r="FT12" s="15">
        <v>1</v>
      </c>
      <c r="FU12" s="15"/>
      <c r="FV12" s="15"/>
      <c r="FW12" s="15">
        <v>1</v>
      </c>
      <c r="FX12" s="15"/>
      <c r="FY12" s="15"/>
      <c r="FZ12" s="15"/>
      <c r="GA12" s="15"/>
      <c r="GB12" s="15"/>
      <c r="GC12" s="15"/>
      <c r="GD12" s="15"/>
      <c r="GE12" s="15" t="s">
        <v>10</v>
      </c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>
        <v>1</v>
      </c>
      <c r="HC12" s="15"/>
      <c r="HD12" s="15"/>
      <c r="HE12" s="15"/>
      <c r="HF12" s="15"/>
      <c r="HG12" s="15"/>
      <c r="HH12" s="15"/>
      <c r="HI12" s="15"/>
      <c r="HJ12" s="15"/>
      <c r="HK12" s="15">
        <v>1</v>
      </c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>
        <v>1</v>
      </c>
      <c r="HY12" s="15"/>
      <c r="HZ12" s="15">
        <v>9</v>
      </c>
      <c r="IA12" s="15"/>
      <c r="IB12" s="15"/>
      <c r="IC12" s="15">
        <v>400</v>
      </c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>
        <v>1</v>
      </c>
      <c r="IQ12" s="15">
        <v>1</v>
      </c>
      <c r="IR12" s="15">
        <v>25</v>
      </c>
      <c r="IS12" s="15"/>
      <c r="IT12" s="15"/>
      <c r="IU12" s="15">
        <v>2000</v>
      </c>
      <c r="IV12" s="15"/>
      <c r="IW12" s="15"/>
      <c r="IX12" s="15">
        <v>1</v>
      </c>
      <c r="IY12" s="15"/>
      <c r="IZ12" s="15" t="s">
        <v>9</v>
      </c>
      <c r="JA12" s="15"/>
      <c r="JB12" s="15"/>
      <c r="JC12" s="17"/>
      <c r="JD12" s="17"/>
      <c r="JE12" s="18"/>
      <c r="JF12" s="17"/>
      <c r="JG12" s="17"/>
      <c r="JH12" s="19"/>
      <c r="JI12" s="19"/>
      <c r="JJ12" s="17"/>
      <c r="JK12" s="17"/>
      <c r="JL12" s="19"/>
      <c r="JM12" s="17"/>
      <c r="JN12" s="17"/>
      <c r="JO12" s="20"/>
      <c r="JP12" s="17"/>
      <c r="JQ12" s="17"/>
      <c r="JR12" s="20"/>
      <c r="JS12" s="19"/>
      <c r="JT12" s="19"/>
      <c r="JU12" s="19"/>
      <c r="JV12" s="15">
        <v>2</v>
      </c>
      <c r="JW12" s="14"/>
      <c r="JX12" s="14"/>
      <c r="JY12" s="15">
        <v>150</v>
      </c>
      <c r="JZ12" s="15"/>
      <c r="KA12" s="15"/>
      <c r="KB12" s="15">
        <v>15</v>
      </c>
      <c r="KC12" s="15"/>
      <c r="KD12" s="15">
        <v>20</v>
      </c>
      <c r="KE12" s="15">
        <v>20</v>
      </c>
      <c r="KF12" s="15"/>
      <c r="KG12" s="15"/>
      <c r="KH12" s="15">
        <v>10</v>
      </c>
      <c r="KI12" s="15"/>
      <c r="KJ12" s="15"/>
      <c r="KK12" s="15">
        <v>185</v>
      </c>
      <c r="KL12" s="15">
        <v>2</v>
      </c>
      <c r="KM12" s="15"/>
      <c r="KN12" s="15"/>
      <c r="KO12" s="15"/>
      <c r="KP12" s="15"/>
      <c r="KQ12" s="15"/>
      <c r="KR12" s="15"/>
      <c r="KS12" s="15"/>
      <c r="KT12" s="15"/>
      <c r="KU12" s="15"/>
      <c r="KV12" s="15">
        <v>1</v>
      </c>
      <c r="KW12" s="15"/>
      <c r="KX12" s="15">
        <v>1</v>
      </c>
      <c r="KY12" s="15"/>
      <c r="KZ12" s="15"/>
      <c r="LA12" s="15"/>
      <c r="LB12" s="15"/>
      <c r="LC12" s="15"/>
      <c r="LD12" s="15"/>
      <c r="LE12" s="15"/>
      <c r="LF12" s="15">
        <v>1</v>
      </c>
      <c r="LG12" s="15"/>
      <c r="LH12" s="15"/>
      <c r="LI12" s="15"/>
      <c r="LJ12" s="15"/>
      <c r="LK12" s="15" t="s">
        <v>21</v>
      </c>
      <c r="LL12" s="15"/>
      <c r="LM12" s="15"/>
      <c r="LN12" s="15"/>
      <c r="LO12" s="15"/>
    </row>
    <row r="13" spans="1:327" ht="18" customHeight="1" x14ac:dyDescent="0.25">
      <c r="A13" s="14" t="s">
        <v>49</v>
      </c>
      <c r="B13" s="15" t="str">
        <f t="shared" si="0"/>
        <v>Barrio Nuevo</v>
      </c>
      <c r="C13" s="15">
        <f t="shared" si="1"/>
        <v>3</v>
      </c>
      <c r="D13" s="15">
        <v>1</v>
      </c>
      <c r="E13" s="15"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3</v>
      </c>
      <c r="U13" s="15"/>
      <c r="V13" s="15">
        <v>28</v>
      </c>
      <c r="W13" s="15">
        <v>26</v>
      </c>
      <c r="X13" s="15">
        <v>2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 t="str">
        <f t="shared" si="2"/>
        <v/>
      </c>
      <c r="AN13" s="15">
        <f t="shared" si="3"/>
        <v>1</v>
      </c>
      <c r="AO13" s="15" t="str">
        <f t="shared" si="4"/>
        <v/>
      </c>
      <c r="AP13" s="15" t="str">
        <f t="shared" si="5"/>
        <v/>
      </c>
      <c r="AQ13" s="15">
        <f t="shared" si="6"/>
        <v>2</v>
      </c>
      <c r="AR13" s="15" t="str">
        <f t="shared" si="7"/>
        <v/>
      </c>
      <c r="AS13" s="15" t="str">
        <f t="shared" si="8"/>
        <v/>
      </c>
      <c r="AT13" s="15">
        <v>3</v>
      </c>
      <c r="AU13" s="15"/>
      <c r="AV13" s="15"/>
      <c r="AW13" s="15"/>
      <c r="AX13" s="15"/>
      <c r="AY13" s="15"/>
      <c r="AZ13" s="15"/>
      <c r="BA13" s="15"/>
      <c r="BB13" s="15"/>
      <c r="BC13" s="15">
        <v>3</v>
      </c>
      <c r="BD13" s="15"/>
      <c r="BE13" s="15"/>
      <c r="BF13" s="15">
        <v>4</v>
      </c>
      <c r="BG13" s="15">
        <v>6</v>
      </c>
      <c r="BH13" s="15">
        <v>1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>
        <v>2</v>
      </c>
      <c r="BX13" s="15">
        <v>2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>
        <v>1</v>
      </c>
      <c r="CI13" s="15">
        <v>1</v>
      </c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 t="s">
        <v>7</v>
      </c>
      <c r="DJ13" s="15" t="s">
        <v>31</v>
      </c>
      <c r="DK13" s="15" t="s">
        <v>9</v>
      </c>
      <c r="DL13" s="15">
        <v>1</v>
      </c>
      <c r="DM13" s="15" t="s">
        <v>7</v>
      </c>
      <c r="DN13" s="15" t="s">
        <v>8</v>
      </c>
      <c r="DO13" s="15" t="s">
        <v>9</v>
      </c>
      <c r="DP13" s="15"/>
      <c r="DQ13" s="15" t="s">
        <v>15</v>
      </c>
      <c r="DR13" s="15" t="s">
        <v>8</v>
      </c>
      <c r="DS13" s="15" t="s">
        <v>9</v>
      </c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>
        <v>1</v>
      </c>
      <c r="FM13" s="15"/>
      <c r="FN13" s="15"/>
      <c r="FO13" s="15">
        <v>1</v>
      </c>
      <c r="FP13" s="15">
        <v>1</v>
      </c>
      <c r="FQ13" s="15"/>
      <c r="FR13" s="15"/>
      <c r="FS13" s="15"/>
      <c r="FT13" s="15">
        <v>1</v>
      </c>
      <c r="FU13" s="15"/>
      <c r="FV13" s="15"/>
      <c r="FW13" s="15">
        <v>1</v>
      </c>
      <c r="FX13" s="15"/>
      <c r="FY13" s="15"/>
      <c r="FZ13" s="15"/>
      <c r="GA13" s="15"/>
      <c r="GB13" s="15"/>
      <c r="GC13" s="15"/>
      <c r="GD13" s="15"/>
      <c r="GE13" s="15" t="s">
        <v>20</v>
      </c>
      <c r="GF13" s="15"/>
      <c r="GG13" s="15"/>
      <c r="GH13" s="15"/>
      <c r="GI13" s="15"/>
      <c r="GJ13" s="15">
        <v>1</v>
      </c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>
        <v>1</v>
      </c>
      <c r="HH13" s="15"/>
      <c r="HI13" s="15"/>
      <c r="HJ13" s="15"/>
      <c r="HK13" s="15"/>
      <c r="HL13" s="15"/>
      <c r="HM13" s="15"/>
      <c r="HN13" s="15">
        <v>3</v>
      </c>
      <c r="HO13" s="15"/>
      <c r="HP13" s="15"/>
      <c r="HQ13" s="15"/>
      <c r="HR13" s="15"/>
      <c r="HS13" s="15"/>
      <c r="HT13" s="15"/>
      <c r="HU13" s="15"/>
      <c r="HV13" s="15" t="s">
        <v>50</v>
      </c>
      <c r="HW13" s="15"/>
      <c r="HX13" s="15"/>
      <c r="HY13" s="15"/>
      <c r="HZ13" s="15">
        <v>6</v>
      </c>
      <c r="IA13" s="15"/>
      <c r="IB13" s="15">
        <v>250</v>
      </c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7"/>
      <c r="JD13" s="17"/>
      <c r="JE13" s="18"/>
      <c r="JF13" s="17"/>
      <c r="JG13" s="17"/>
      <c r="JH13" s="19"/>
      <c r="JI13" s="19"/>
      <c r="JJ13" s="17"/>
      <c r="JK13" s="17"/>
      <c r="JL13" s="19"/>
      <c r="JM13" s="17"/>
      <c r="JN13" s="17"/>
      <c r="JO13" s="20"/>
      <c r="JP13" s="17"/>
      <c r="JQ13" s="17"/>
      <c r="JR13" s="20"/>
      <c r="JS13" s="19"/>
      <c r="JT13" s="19"/>
      <c r="JU13" s="19"/>
      <c r="JV13" s="15">
        <v>2</v>
      </c>
      <c r="JW13" s="14"/>
      <c r="JX13" s="14"/>
      <c r="JY13" s="15">
        <v>75</v>
      </c>
      <c r="JZ13" s="15"/>
      <c r="KA13" s="15">
        <v>50</v>
      </c>
      <c r="KB13" s="15">
        <v>10</v>
      </c>
      <c r="KC13" s="15"/>
      <c r="KD13" s="15"/>
      <c r="KE13" s="15">
        <v>50</v>
      </c>
      <c r="KF13" s="15">
        <v>20</v>
      </c>
      <c r="KG13" s="15"/>
      <c r="KH13" s="15">
        <v>45</v>
      </c>
      <c r="KI13" s="15"/>
      <c r="KJ13" s="15"/>
      <c r="KK13" s="15"/>
      <c r="KL13" s="15">
        <v>2</v>
      </c>
      <c r="KM13" s="15"/>
      <c r="KN13" s="15"/>
      <c r="KO13" s="15"/>
      <c r="KP13" s="15"/>
      <c r="KQ13" s="15"/>
      <c r="KR13" s="15"/>
      <c r="KS13" s="15"/>
      <c r="KT13" s="15"/>
      <c r="KU13" s="15"/>
      <c r="KV13" s="15">
        <v>1</v>
      </c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 t="s">
        <v>21</v>
      </c>
      <c r="LL13" s="15"/>
      <c r="LM13" s="15"/>
      <c r="LN13" s="15"/>
      <c r="LO13" s="15"/>
    </row>
    <row r="14" spans="1:327" ht="18" customHeight="1" x14ac:dyDescent="0.25">
      <c r="A14" s="14" t="s">
        <v>51</v>
      </c>
      <c r="B14" s="15" t="str">
        <f t="shared" si="0"/>
        <v>Barrio Nuevo</v>
      </c>
      <c r="C14" s="15">
        <f t="shared" si="1"/>
        <v>3</v>
      </c>
      <c r="D14" s="15">
        <v>1</v>
      </c>
      <c r="E14" s="15">
        <v>1</v>
      </c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3</v>
      </c>
      <c r="U14" s="15"/>
      <c r="V14" s="15">
        <v>53</v>
      </c>
      <c r="W14" s="15">
        <v>46</v>
      </c>
      <c r="X14" s="15"/>
      <c r="Y14" s="15"/>
      <c r="Z14" s="15"/>
      <c r="AA14" s="15"/>
      <c r="AB14" s="15"/>
      <c r="AC14" s="15">
        <v>8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 t="str">
        <f t="shared" si="2"/>
        <v/>
      </c>
      <c r="AN14" s="15" t="str">
        <f t="shared" si="3"/>
        <v/>
      </c>
      <c r="AO14" s="15">
        <f t="shared" si="4"/>
        <v>1</v>
      </c>
      <c r="AP14" s="15" t="str">
        <f t="shared" si="5"/>
        <v/>
      </c>
      <c r="AQ14" s="15" t="str">
        <f t="shared" si="6"/>
        <v/>
      </c>
      <c r="AR14" s="15">
        <f t="shared" si="7"/>
        <v>2</v>
      </c>
      <c r="AS14" s="15" t="str">
        <f t="shared" si="8"/>
        <v/>
      </c>
      <c r="AT14" s="15">
        <v>3</v>
      </c>
      <c r="AU14" s="15"/>
      <c r="AV14" s="15"/>
      <c r="AW14" s="15"/>
      <c r="AX14" s="15"/>
      <c r="AY14" s="15"/>
      <c r="AZ14" s="15"/>
      <c r="BA14" s="15"/>
      <c r="BB14" s="15"/>
      <c r="BC14" s="15">
        <v>3</v>
      </c>
      <c r="BD14" s="15"/>
      <c r="BE14" s="15"/>
      <c r="BF14" s="15">
        <v>5</v>
      </c>
      <c r="BG14" s="15">
        <v>5</v>
      </c>
      <c r="BH14" s="15"/>
      <c r="BI14" s="15"/>
      <c r="BJ14" s="15"/>
      <c r="BK14" s="15"/>
      <c r="BL14" s="15"/>
      <c r="BM14" s="15">
        <v>2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>
        <v>2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>
        <v>1</v>
      </c>
      <c r="CI14" s="15">
        <v>1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>
        <v>1</v>
      </c>
      <c r="DB14" s="15"/>
      <c r="DC14" s="15"/>
      <c r="DD14" s="15"/>
      <c r="DE14" s="15"/>
      <c r="DF14" s="15"/>
      <c r="DG14" s="15" t="s">
        <v>52</v>
      </c>
      <c r="DH14" s="15">
        <v>1</v>
      </c>
      <c r="DI14" s="15" t="s">
        <v>7</v>
      </c>
      <c r="DJ14" s="15" t="s">
        <v>8</v>
      </c>
      <c r="DK14" s="15" t="s">
        <v>9</v>
      </c>
      <c r="DL14" s="15">
        <v>1</v>
      </c>
      <c r="DM14" s="15" t="s">
        <v>7</v>
      </c>
      <c r="DN14" s="15" t="s">
        <v>8</v>
      </c>
      <c r="DO14" s="15" t="s">
        <v>9</v>
      </c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>
        <v>1</v>
      </c>
      <c r="EG14" s="15" t="s">
        <v>15</v>
      </c>
      <c r="EH14" s="15" t="s">
        <v>8</v>
      </c>
      <c r="EI14" s="15" t="s">
        <v>9</v>
      </c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>
        <v>1</v>
      </c>
      <c r="FM14" s="15"/>
      <c r="FN14" s="15">
        <v>1</v>
      </c>
      <c r="FO14" s="15"/>
      <c r="FP14" s="15"/>
      <c r="FQ14" s="15">
        <v>1</v>
      </c>
      <c r="FR14" s="15"/>
      <c r="FS14" s="15"/>
      <c r="FT14" s="15">
        <v>1</v>
      </c>
      <c r="FU14" s="15"/>
      <c r="FV14" s="15"/>
      <c r="FW14" s="15"/>
      <c r="FX14" s="15"/>
      <c r="FY14" s="15"/>
      <c r="FZ14" s="15">
        <v>1</v>
      </c>
      <c r="GA14" s="15"/>
      <c r="GB14" s="15"/>
      <c r="GC14" s="15"/>
      <c r="GD14" s="15"/>
      <c r="GE14" s="15" t="s">
        <v>53</v>
      </c>
      <c r="GF14" s="15"/>
      <c r="GG14" s="15"/>
      <c r="GH14" s="15"/>
      <c r="GI14" s="15"/>
      <c r="GJ14" s="15">
        <v>1</v>
      </c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>
        <v>1</v>
      </c>
      <c r="HJ14" s="15"/>
      <c r="HK14" s="15"/>
      <c r="HL14" s="15"/>
      <c r="HM14" s="15"/>
      <c r="HN14" s="15">
        <v>3</v>
      </c>
      <c r="HO14" s="15"/>
      <c r="HP14" s="15"/>
      <c r="HQ14" s="15"/>
      <c r="HR14" s="15"/>
      <c r="HS14" s="15"/>
      <c r="HT14" s="15"/>
      <c r="HU14" s="15"/>
      <c r="HV14" s="15"/>
      <c r="HW14" s="15"/>
      <c r="HX14" s="15">
        <v>1</v>
      </c>
      <c r="HY14" s="15"/>
      <c r="HZ14" s="15">
        <v>9</v>
      </c>
      <c r="IA14" s="15"/>
      <c r="IB14" s="15">
        <v>280</v>
      </c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7"/>
      <c r="JD14" s="17"/>
      <c r="JE14" s="18"/>
      <c r="JF14" s="17"/>
      <c r="JG14" s="17"/>
      <c r="JH14" s="19"/>
      <c r="JI14" s="19"/>
      <c r="JJ14" s="17"/>
      <c r="JK14" s="17"/>
      <c r="JL14" s="19"/>
      <c r="JM14" s="17"/>
      <c r="JN14" s="17"/>
      <c r="JO14" s="20"/>
      <c r="JP14" s="17"/>
      <c r="JQ14" s="17"/>
      <c r="JR14" s="20"/>
      <c r="JS14" s="19"/>
      <c r="JT14" s="19"/>
      <c r="JU14" s="19"/>
      <c r="JV14" s="15">
        <v>1</v>
      </c>
      <c r="JW14" s="14" t="s">
        <v>2</v>
      </c>
      <c r="JX14" s="14" t="s">
        <v>52</v>
      </c>
      <c r="JY14" s="15">
        <v>100</v>
      </c>
      <c r="JZ14" s="15"/>
      <c r="KA14" s="15">
        <v>30</v>
      </c>
      <c r="KB14" s="15">
        <v>40</v>
      </c>
      <c r="KC14" s="15"/>
      <c r="KD14" s="15">
        <v>60</v>
      </c>
      <c r="KE14" s="15">
        <v>20</v>
      </c>
      <c r="KF14" s="15"/>
      <c r="KG14" s="15"/>
      <c r="KH14" s="15">
        <v>30</v>
      </c>
      <c r="KI14" s="15"/>
      <c r="KJ14" s="15"/>
      <c r="KK14" s="15"/>
      <c r="KL14" s="15">
        <v>2</v>
      </c>
      <c r="KM14" s="15"/>
      <c r="KN14" s="15"/>
      <c r="KO14" s="15"/>
      <c r="KP14" s="15"/>
      <c r="KQ14" s="15"/>
      <c r="KR14" s="15"/>
      <c r="KS14" s="15"/>
      <c r="KT14" s="15"/>
      <c r="KU14" s="15"/>
      <c r="KV14" s="15">
        <v>1</v>
      </c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 t="s">
        <v>21</v>
      </c>
      <c r="LL14" s="15"/>
      <c r="LM14" s="15"/>
      <c r="LN14" s="15"/>
      <c r="LO14" s="15"/>
    </row>
    <row r="15" spans="1:327" ht="18" customHeight="1" x14ac:dyDescent="0.25">
      <c r="A15" s="14" t="s">
        <v>54</v>
      </c>
      <c r="B15" s="15" t="str">
        <f t="shared" si="0"/>
        <v>Barrio Nuevo</v>
      </c>
      <c r="C15" s="15">
        <f t="shared" si="1"/>
        <v>3</v>
      </c>
      <c r="D15" s="15">
        <v>1</v>
      </c>
      <c r="E15" s="15"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3</v>
      </c>
      <c r="U15" s="15"/>
      <c r="V15" s="15">
        <v>54</v>
      </c>
      <c r="W15" s="15">
        <v>53</v>
      </c>
      <c r="X15" s="15">
        <v>17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 t="str">
        <f t="shared" si="2"/>
        <v/>
      </c>
      <c r="AN15" s="15" t="str">
        <f t="shared" si="3"/>
        <v/>
      </c>
      <c r="AO15" s="15" t="str">
        <f t="shared" si="4"/>
        <v/>
      </c>
      <c r="AP15" s="15">
        <f t="shared" si="5"/>
        <v>1</v>
      </c>
      <c r="AQ15" s="15" t="str">
        <f t="shared" si="6"/>
        <v/>
      </c>
      <c r="AR15" s="15">
        <f t="shared" si="7"/>
        <v>2</v>
      </c>
      <c r="AS15" s="15" t="str">
        <f t="shared" si="8"/>
        <v/>
      </c>
      <c r="AT15" s="15">
        <v>3</v>
      </c>
      <c r="AU15" s="15"/>
      <c r="AV15" s="15"/>
      <c r="AW15" s="15"/>
      <c r="AX15" s="15"/>
      <c r="AY15" s="15"/>
      <c r="AZ15" s="15"/>
      <c r="BA15" s="15"/>
      <c r="BB15" s="15"/>
      <c r="BC15" s="15">
        <v>3</v>
      </c>
      <c r="BD15" s="15"/>
      <c r="BE15" s="15"/>
      <c r="BF15" s="15">
        <v>5</v>
      </c>
      <c r="BG15" s="15">
        <v>3</v>
      </c>
      <c r="BH15" s="15">
        <v>4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2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1</v>
      </c>
      <c r="CI15" s="15">
        <v>1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>
        <v>1</v>
      </c>
      <c r="DI15" s="15" t="s">
        <v>7</v>
      </c>
      <c r="DJ15" s="15" t="s">
        <v>8</v>
      </c>
      <c r="DK15" s="15" t="s">
        <v>9</v>
      </c>
      <c r="DL15" s="15">
        <v>1</v>
      </c>
      <c r="DM15" s="15" t="s">
        <v>7</v>
      </c>
      <c r="DN15" s="15" t="s">
        <v>8</v>
      </c>
      <c r="DO15" s="15" t="s">
        <v>9</v>
      </c>
      <c r="DP15" s="15"/>
      <c r="DQ15" s="15" t="s">
        <v>15</v>
      </c>
      <c r="DR15" s="15" t="s">
        <v>23</v>
      </c>
      <c r="DS15" s="15" t="s">
        <v>9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>
        <v>1</v>
      </c>
      <c r="FM15" s="15"/>
      <c r="FN15" s="15">
        <v>1</v>
      </c>
      <c r="FO15" s="15"/>
      <c r="FP15" s="15"/>
      <c r="FQ15" s="15">
        <v>1</v>
      </c>
      <c r="FR15" s="15"/>
      <c r="FS15" s="15"/>
      <c r="FT15" s="15">
        <v>1</v>
      </c>
      <c r="FU15" s="15"/>
      <c r="FV15" s="15"/>
      <c r="FW15" s="15"/>
      <c r="FX15" s="15"/>
      <c r="FY15" s="15"/>
      <c r="FZ15" s="15">
        <v>1</v>
      </c>
      <c r="GA15" s="15"/>
      <c r="GB15" s="15"/>
      <c r="GC15" s="15"/>
      <c r="GD15" s="15"/>
      <c r="GE15" s="15" t="s">
        <v>53</v>
      </c>
      <c r="GF15" s="15"/>
      <c r="GG15" s="15"/>
      <c r="GH15" s="15"/>
      <c r="GI15" s="15"/>
      <c r="GJ15" s="15">
        <v>1</v>
      </c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>
        <v>1</v>
      </c>
      <c r="HJ15" s="15"/>
      <c r="HK15" s="15"/>
      <c r="HL15" s="15"/>
      <c r="HM15" s="15"/>
      <c r="HN15" s="15">
        <v>3</v>
      </c>
      <c r="HO15" s="15"/>
      <c r="HP15" s="15"/>
      <c r="HQ15" s="15"/>
      <c r="HR15" s="15"/>
      <c r="HS15" s="15"/>
      <c r="HT15" s="15"/>
      <c r="HU15" s="15"/>
      <c r="HV15" s="15" t="s">
        <v>50</v>
      </c>
      <c r="HW15" s="15"/>
      <c r="HX15" s="15"/>
      <c r="HY15" s="15"/>
      <c r="HZ15" s="15">
        <v>9</v>
      </c>
      <c r="IA15" s="15"/>
      <c r="IB15" s="15">
        <v>200</v>
      </c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7"/>
      <c r="JD15" s="17"/>
      <c r="JE15" s="18"/>
      <c r="JF15" s="17"/>
      <c r="JG15" s="17"/>
      <c r="JH15" s="19"/>
      <c r="JI15" s="19"/>
      <c r="JJ15" s="17"/>
      <c r="JK15" s="17"/>
      <c r="JL15" s="19"/>
      <c r="JM15" s="17"/>
      <c r="JN15" s="17"/>
      <c r="JO15" s="20"/>
      <c r="JP15" s="17"/>
      <c r="JQ15" s="17"/>
      <c r="JR15" s="20"/>
      <c r="JS15" s="19"/>
      <c r="JT15" s="19"/>
      <c r="JU15" s="19"/>
      <c r="JV15" s="15">
        <v>2</v>
      </c>
      <c r="JW15" s="14"/>
      <c r="JX15" s="14"/>
      <c r="JY15" s="15">
        <v>80</v>
      </c>
      <c r="JZ15" s="15"/>
      <c r="KA15" s="15">
        <v>40</v>
      </c>
      <c r="KB15" s="15"/>
      <c r="KC15" s="15"/>
      <c r="KD15" s="15">
        <v>20</v>
      </c>
      <c r="KE15" s="15">
        <v>20</v>
      </c>
      <c r="KF15" s="15"/>
      <c r="KG15" s="15"/>
      <c r="KH15" s="15">
        <v>40</v>
      </c>
      <c r="KI15" s="15"/>
      <c r="KJ15" s="15"/>
      <c r="KK15" s="15"/>
      <c r="KL15" s="15">
        <v>2</v>
      </c>
      <c r="KM15" s="15"/>
      <c r="KN15" s="15"/>
      <c r="KO15" s="15"/>
      <c r="KP15" s="15"/>
      <c r="KQ15" s="15"/>
      <c r="KR15" s="15"/>
      <c r="KS15" s="15"/>
      <c r="KT15" s="15"/>
      <c r="KU15" s="15"/>
      <c r="KV15" s="15">
        <v>1</v>
      </c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 t="s">
        <v>21</v>
      </c>
      <c r="LL15" s="15"/>
      <c r="LM15" s="15"/>
      <c r="LN15" s="15"/>
      <c r="LO15" s="15"/>
    </row>
    <row r="16" spans="1:327" ht="18" customHeight="1" x14ac:dyDescent="0.25">
      <c r="A16" s="14" t="s">
        <v>55</v>
      </c>
      <c r="B16" s="15" t="str">
        <f t="shared" si="0"/>
        <v>Barrio Nuevo</v>
      </c>
      <c r="C16" s="15">
        <f t="shared" si="1"/>
        <v>1</v>
      </c>
      <c r="D16" s="15"/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1</v>
      </c>
      <c r="U16" s="15"/>
      <c r="V16" s="15"/>
      <c r="W16" s="15">
        <v>83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 t="str">
        <f t="shared" si="2"/>
        <v/>
      </c>
      <c r="AN16" s="15" t="str">
        <f t="shared" si="3"/>
        <v/>
      </c>
      <c r="AO16" s="15" t="str">
        <f t="shared" si="4"/>
        <v/>
      </c>
      <c r="AP16" s="15" t="str">
        <f t="shared" si="5"/>
        <v/>
      </c>
      <c r="AQ16" s="15" t="str">
        <f t="shared" si="6"/>
        <v/>
      </c>
      <c r="AR16" s="15" t="str">
        <f t="shared" si="7"/>
        <v/>
      </c>
      <c r="AS16" s="15">
        <f t="shared" si="8"/>
        <v>1</v>
      </c>
      <c r="AT16" s="15">
        <v>1</v>
      </c>
      <c r="AU16" s="15"/>
      <c r="AV16" s="15"/>
      <c r="AW16" s="15"/>
      <c r="AX16" s="15"/>
      <c r="AY16" s="15"/>
      <c r="AZ16" s="15"/>
      <c r="BA16" s="15"/>
      <c r="BB16" s="15">
        <v>1</v>
      </c>
      <c r="BC16" s="15"/>
      <c r="BD16" s="15"/>
      <c r="BE16" s="15"/>
      <c r="BF16" s="15"/>
      <c r="BG16" s="15">
        <v>8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4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>
        <v>3</v>
      </c>
      <c r="CI16" s="15">
        <v>3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>
        <v>1</v>
      </c>
      <c r="DC16" s="15"/>
      <c r="DD16" s="15"/>
      <c r="DE16" s="15">
        <v>1</v>
      </c>
      <c r="DF16" s="15">
        <v>1</v>
      </c>
      <c r="DG16" s="15"/>
      <c r="DH16" s="15"/>
      <c r="DI16" s="15"/>
      <c r="DJ16" s="15"/>
      <c r="DK16" s="15"/>
      <c r="DL16" s="15">
        <v>1</v>
      </c>
      <c r="DM16" s="15" t="s">
        <v>7</v>
      </c>
      <c r="DN16" s="15" t="s">
        <v>8</v>
      </c>
      <c r="DO16" s="15" t="s">
        <v>9</v>
      </c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>
        <v>1</v>
      </c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>
        <v>1</v>
      </c>
      <c r="HY16" s="15"/>
      <c r="HZ16" s="15">
        <v>12</v>
      </c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>
        <v>150</v>
      </c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7"/>
      <c r="JD16" s="17"/>
      <c r="JE16" s="18"/>
      <c r="JF16" s="17"/>
      <c r="JG16" s="17"/>
      <c r="JH16" s="19"/>
      <c r="JI16" s="19"/>
      <c r="JJ16" s="17"/>
      <c r="JK16" s="17"/>
      <c r="JL16" s="19"/>
      <c r="JM16" s="17"/>
      <c r="JN16" s="17"/>
      <c r="JO16" s="20"/>
      <c r="JP16" s="17"/>
      <c r="JQ16" s="17"/>
      <c r="JR16" s="20"/>
      <c r="JS16" s="19"/>
      <c r="JT16" s="19"/>
      <c r="JU16" s="19"/>
      <c r="JV16" s="15">
        <v>1</v>
      </c>
      <c r="JW16" s="14" t="s">
        <v>56</v>
      </c>
      <c r="JX16" s="14"/>
      <c r="JY16" s="15">
        <v>50</v>
      </c>
      <c r="JZ16" s="15"/>
      <c r="KA16" s="15">
        <v>10</v>
      </c>
      <c r="KB16" s="15">
        <v>10</v>
      </c>
      <c r="KC16" s="15"/>
      <c r="KD16" s="15">
        <v>10</v>
      </c>
      <c r="KE16" s="15">
        <v>20</v>
      </c>
      <c r="KF16" s="15"/>
      <c r="KG16" s="15"/>
      <c r="KH16" s="15"/>
      <c r="KI16" s="15"/>
      <c r="KJ16" s="15"/>
      <c r="KK16" s="15">
        <v>50</v>
      </c>
      <c r="KL16" s="15">
        <v>2</v>
      </c>
      <c r="KM16" s="15"/>
      <c r="KN16" s="15"/>
      <c r="KO16" s="15"/>
      <c r="KP16" s="15"/>
      <c r="KQ16" s="15"/>
      <c r="KR16" s="15"/>
      <c r="KS16" s="15"/>
      <c r="KT16" s="15"/>
      <c r="KU16" s="15">
        <v>1</v>
      </c>
      <c r="KV16" s="15"/>
      <c r="KW16" s="15"/>
      <c r="KX16" s="15"/>
      <c r="KY16" s="15"/>
      <c r="KZ16" s="15"/>
      <c r="LA16" s="15"/>
      <c r="LB16" s="15"/>
      <c r="LC16" s="15"/>
      <c r="LD16" s="15">
        <v>1</v>
      </c>
      <c r="LE16" s="15"/>
      <c r="LF16" s="15"/>
      <c r="LG16" s="15"/>
      <c r="LH16" s="15"/>
      <c r="LI16" s="15"/>
      <c r="LJ16" s="15"/>
      <c r="LK16" s="15" t="s">
        <v>21</v>
      </c>
      <c r="LL16" s="15" t="s">
        <v>11</v>
      </c>
      <c r="LM16" s="15"/>
      <c r="LN16" s="15"/>
      <c r="LO16" s="15"/>
    </row>
    <row r="17" spans="1:327" ht="18" customHeight="1" x14ac:dyDescent="0.25">
      <c r="A17" s="14" t="s">
        <v>57</v>
      </c>
      <c r="B17" s="15" t="str">
        <f t="shared" si="0"/>
        <v>Barrio Nuevo</v>
      </c>
      <c r="C17" s="15">
        <f t="shared" si="1"/>
        <v>7</v>
      </c>
      <c r="D17" s="15">
        <v>1</v>
      </c>
      <c r="E17" s="15">
        <v>1</v>
      </c>
      <c r="F17" s="15">
        <v>2</v>
      </c>
      <c r="G17" s="15">
        <v>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7</v>
      </c>
      <c r="U17" s="15"/>
      <c r="V17" s="15">
        <v>47</v>
      </c>
      <c r="W17" s="15">
        <v>32</v>
      </c>
      <c r="X17" s="15">
        <v>10</v>
      </c>
      <c r="Y17" s="15">
        <v>4</v>
      </c>
      <c r="Z17" s="15"/>
      <c r="AA17" s="15"/>
      <c r="AB17" s="15"/>
      <c r="AC17" s="15">
        <v>3</v>
      </c>
      <c r="AD17" s="15">
        <v>13</v>
      </c>
      <c r="AE17" s="15">
        <v>15</v>
      </c>
      <c r="AF17" s="15"/>
      <c r="AG17" s="15"/>
      <c r="AH17" s="15"/>
      <c r="AI17" s="15"/>
      <c r="AJ17" s="15"/>
      <c r="AK17" s="15"/>
      <c r="AL17" s="15"/>
      <c r="AM17" s="15" t="str">
        <f t="shared" si="2"/>
        <v/>
      </c>
      <c r="AN17" s="15">
        <f t="shared" si="3"/>
        <v>2</v>
      </c>
      <c r="AO17" s="15">
        <f t="shared" si="4"/>
        <v>1</v>
      </c>
      <c r="AP17" s="15">
        <f t="shared" si="5"/>
        <v>2</v>
      </c>
      <c r="AQ17" s="15">
        <f t="shared" si="6"/>
        <v>1</v>
      </c>
      <c r="AR17" s="15">
        <f t="shared" si="7"/>
        <v>1</v>
      </c>
      <c r="AS17" s="15" t="str">
        <f t="shared" si="8"/>
        <v/>
      </c>
      <c r="AT17" s="15">
        <v>7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>
        <v>7</v>
      </c>
      <c r="BE17" s="15"/>
      <c r="BF17" s="15">
        <v>2</v>
      </c>
      <c r="BG17" s="15">
        <v>2</v>
      </c>
      <c r="BH17" s="15">
        <v>2</v>
      </c>
      <c r="BI17" s="15">
        <v>1</v>
      </c>
      <c r="BJ17" s="15"/>
      <c r="BK17" s="15"/>
      <c r="BL17" s="15"/>
      <c r="BM17" s="15">
        <v>1</v>
      </c>
      <c r="BN17" s="15">
        <v>4</v>
      </c>
      <c r="BO17" s="15">
        <v>4</v>
      </c>
      <c r="BP17" s="15"/>
      <c r="BQ17" s="15"/>
      <c r="BR17" s="15"/>
      <c r="BS17" s="15"/>
      <c r="BT17" s="15"/>
      <c r="BU17" s="15"/>
      <c r="BV17" s="15"/>
      <c r="BW17" s="15">
        <v>2</v>
      </c>
      <c r="BX17" s="15">
        <v>2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>
        <v>5</v>
      </c>
      <c r="CI17" s="15">
        <v>5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>
        <v>1</v>
      </c>
      <c r="DI17" s="15" t="s">
        <v>7</v>
      </c>
      <c r="DJ17" s="15" t="s">
        <v>8</v>
      </c>
      <c r="DK17" s="15" t="s">
        <v>9</v>
      </c>
      <c r="DL17" s="15">
        <v>1</v>
      </c>
      <c r="DM17" s="15" t="s">
        <v>7</v>
      </c>
      <c r="DN17" s="15" t="s">
        <v>8</v>
      </c>
      <c r="DO17" s="15" t="s">
        <v>9</v>
      </c>
      <c r="DP17" s="15">
        <v>2</v>
      </c>
      <c r="DQ17" s="15" t="s">
        <v>15</v>
      </c>
      <c r="DR17" s="15" t="s">
        <v>8</v>
      </c>
      <c r="DS17" s="15" t="s">
        <v>9</v>
      </c>
      <c r="DT17" s="15" t="s">
        <v>15</v>
      </c>
      <c r="DU17" s="15" t="s">
        <v>8</v>
      </c>
      <c r="DV17" s="15" t="s">
        <v>9</v>
      </c>
      <c r="DW17" s="15"/>
      <c r="DX17" s="15"/>
      <c r="DY17" s="15"/>
      <c r="DZ17" s="15"/>
      <c r="EA17" s="15"/>
      <c r="EB17" s="15"/>
      <c r="EC17" s="15"/>
      <c r="ED17" s="15"/>
      <c r="EE17" s="15"/>
      <c r="EF17" s="15">
        <v>3</v>
      </c>
      <c r="EG17" s="15" t="s">
        <v>15</v>
      </c>
      <c r="EH17" s="15" t="s">
        <v>8</v>
      </c>
      <c r="EI17" s="15" t="s">
        <v>9</v>
      </c>
      <c r="EJ17" s="15" t="s">
        <v>15</v>
      </c>
      <c r="EK17" s="15" t="s">
        <v>8</v>
      </c>
      <c r="EL17" s="15" t="s">
        <v>9</v>
      </c>
      <c r="EM17" s="15" t="s">
        <v>7</v>
      </c>
      <c r="EN17" s="15" t="s">
        <v>8</v>
      </c>
      <c r="EO17" s="15" t="s">
        <v>9</v>
      </c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>
        <v>2</v>
      </c>
      <c r="FM17" s="15"/>
      <c r="FN17" s="15">
        <v>2</v>
      </c>
      <c r="FO17" s="15"/>
      <c r="FP17" s="15"/>
      <c r="FQ17" s="15">
        <v>5</v>
      </c>
      <c r="FR17" s="15"/>
      <c r="FS17" s="15"/>
      <c r="FT17" s="15"/>
      <c r="FU17" s="15"/>
      <c r="FV17" s="15"/>
      <c r="FW17" s="15">
        <v>2</v>
      </c>
      <c r="FX17" s="15"/>
      <c r="FY17" s="15"/>
      <c r="FZ17" s="15"/>
      <c r="GA17" s="15"/>
      <c r="GB17" s="15"/>
      <c r="GC17" s="15"/>
      <c r="GD17" s="15"/>
      <c r="GE17" s="15" t="s">
        <v>24</v>
      </c>
      <c r="GF17" s="15" t="s">
        <v>16</v>
      </c>
      <c r="GG17" s="15"/>
      <c r="GH17" s="15"/>
      <c r="GI17" s="15"/>
      <c r="GJ17" s="15">
        <v>1</v>
      </c>
      <c r="GK17" s="15"/>
      <c r="GL17" s="15"/>
      <c r="GM17" s="15"/>
      <c r="GN17" s="15"/>
      <c r="GO17" s="15"/>
      <c r="GP17" s="15"/>
      <c r="GQ17" s="15">
        <v>1</v>
      </c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>
        <v>1</v>
      </c>
      <c r="HH17" s="15"/>
      <c r="HI17" s="15"/>
      <c r="HJ17" s="15"/>
      <c r="HK17" s="15">
        <v>1</v>
      </c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>
        <v>1</v>
      </c>
      <c r="HY17" s="15"/>
      <c r="HZ17" s="15">
        <v>5</v>
      </c>
      <c r="IA17" s="15"/>
      <c r="IB17" s="15">
        <v>160</v>
      </c>
      <c r="IC17" s="15">
        <v>300</v>
      </c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7"/>
      <c r="JD17" s="17"/>
      <c r="JE17" s="18"/>
      <c r="JF17" s="17"/>
      <c r="JG17" s="17"/>
      <c r="JH17" s="19"/>
      <c r="JI17" s="19"/>
      <c r="JJ17" s="17"/>
      <c r="JK17" s="17"/>
      <c r="JL17" s="19"/>
      <c r="JM17" s="17"/>
      <c r="JN17" s="17"/>
      <c r="JO17" s="20"/>
      <c r="JP17" s="17"/>
      <c r="JQ17" s="17"/>
      <c r="JR17" s="20"/>
      <c r="JS17" s="19"/>
      <c r="JT17" s="19"/>
      <c r="JU17" s="19"/>
      <c r="JV17" s="15">
        <v>2</v>
      </c>
      <c r="JW17" s="14"/>
      <c r="JX17" s="14"/>
      <c r="JY17" s="15">
        <v>100</v>
      </c>
      <c r="JZ17" s="15"/>
      <c r="KA17" s="15">
        <v>20</v>
      </c>
      <c r="KB17" s="15">
        <v>10</v>
      </c>
      <c r="KC17" s="15">
        <v>20</v>
      </c>
      <c r="KD17" s="15"/>
      <c r="KE17" s="15">
        <v>20</v>
      </c>
      <c r="KF17" s="15"/>
      <c r="KG17" s="15"/>
      <c r="KH17" s="15">
        <v>50</v>
      </c>
      <c r="KI17" s="15"/>
      <c r="KJ17" s="15"/>
      <c r="KK17" s="15">
        <v>40</v>
      </c>
      <c r="KL17" s="15">
        <v>2</v>
      </c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>
        <v>1</v>
      </c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 t="s">
        <v>21</v>
      </c>
      <c r="LL17" s="15"/>
      <c r="LM17" s="15"/>
      <c r="LN17" s="15"/>
      <c r="LO17" s="15"/>
    </row>
    <row r="18" spans="1:327" ht="18" customHeight="1" x14ac:dyDescent="0.25">
      <c r="A18" s="14" t="s">
        <v>58</v>
      </c>
      <c r="B18" s="15" t="str">
        <f t="shared" si="0"/>
        <v>Barrio Nuevo</v>
      </c>
      <c r="C18" s="15">
        <f t="shared" si="1"/>
        <v>3</v>
      </c>
      <c r="D18" s="15">
        <v>1</v>
      </c>
      <c r="E18" s="15"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3</v>
      </c>
      <c r="U18" s="15"/>
      <c r="V18" s="15">
        <v>25</v>
      </c>
      <c r="W18" s="15">
        <v>20</v>
      </c>
      <c r="X18" s="15"/>
      <c r="Y18" s="15"/>
      <c r="Z18" s="15"/>
      <c r="AA18" s="15"/>
      <c r="AB18" s="15"/>
      <c r="AC18" s="15">
        <v>8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 t="str">
        <f t="shared" si="2"/>
        <v/>
      </c>
      <c r="AN18" s="15" t="str">
        <f t="shared" si="3"/>
        <v/>
      </c>
      <c r="AO18" s="15">
        <f t="shared" si="4"/>
        <v>1</v>
      </c>
      <c r="AP18" s="15" t="str">
        <f t="shared" si="5"/>
        <v/>
      </c>
      <c r="AQ18" s="15">
        <f t="shared" si="6"/>
        <v>2</v>
      </c>
      <c r="AR18" s="15" t="str">
        <f t="shared" si="7"/>
        <v/>
      </c>
      <c r="AS18" s="15" t="str">
        <f t="shared" si="8"/>
        <v/>
      </c>
      <c r="AT18" s="15">
        <v>3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>
        <v>3</v>
      </c>
      <c r="BE18" s="15"/>
      <c r="BF18" s="15">
        <v>3</v>
      </c>
      <c r="BG18" s="15">
        <v>4</v>
      </c>
      <c r="BH18" s="15"/>
      <c r="BI18" s="15"/>
      <c r="BJ18" s="15"/>
      <c r="BK18" s="15"/>
      <c r="BL18" s="15"/>
      <c r="BM18" s="15">
        <v>2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5">
        <v>1</v>
      </c>
      <c r="BX18" s="15">
        <v>2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>
        <v>1</v>
      </c>
      <c r="CI18" s="15">
        <v>1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>
        <v>1</v>
      </c>
      <c r="DI18" s="15" t="s">
        <v>7</v>
      </c>
      <c r="DJ18" s="15" t="s">
        <v>8</v>
      </c>
      <c r="DK18" s="15" t="s">
        <v>9</v>
      </c>
      <c r="DL18" s="15">
        <v>1</v>
      </c>
      <c r="DM18" s="15" t="s">
        <v>7</v>
      </c>
      <c r="DN18" s="15" t="s">
        <v>8</v>
      </c>
      <c r="DO18" s="15" t="s">
        <v>9</v>
      </c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>
        <v>1</v>
      </c>
      <c r="EG18" s="15" t="s">
        <v>15</v>
      </c>
      <c r="EH18" s="15" t="s">
        <v>8</v>
      </c>
      <c r="EI18" s="15" t="s">
        <v>9</v>
      </c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>
        <v>1</v>
      </c>
      <c r="FM18" s="15">
        <v>1</v>
      </c>
      <c r="FN18" s="15"/>
      <c r="FO18" s="15"/>
      <c r="FP18" s="15"/>
      <c r="FQ18" s="15">
        <v>1</v>
      </c>
      <c r="FR18" s="15"/>
      <c r="FS18" s="15"/>
      <c r="FT18" s="15">
        <v>1</v>
      </c>
      <c r="FU18" s="15"/>
      <c r="FV18" s="15"/>
      <c r="FW18" s="15">
        <v>1</v>
      </c>
      <c r="FX18" s="15"/>
      <c r="FY18" s="15"/>
      <c r="FZ18" s="15"/>
      <c r="GA18" s="15"/>
      <c r="GB18" s="15"/>
      <c r="GC18" s="15"/>
      <c r="GD18" s="15"/>
      <c r="GE18" s="15" t="s">
        <v>32</v>
      </c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>
        <v>1</v>
      </c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>
        <v>1</v>
      </c>
      <c r="HK18" s="15"/>
      <c r="HL18" s="15"/>
      <c r="HM18" s="15"/>
      <c r="HN18" s="15">
        <v>1</v>
      </c>
      <c r="HO18" s="15"/>
      <c r="HP18" s="15"/>
      <c r="HQ18" s="15"/>
      <c r="HR18" s="15"/>
      <c r="HS18" s="15"/>
      <c r="HT18" s="15"/>
      <c r="HU18" s="15"/>
      <c r="HV18" s="15"/>
      <c r="HW18" s="15"/>
      <c r="HX18" s="15">
        <v>1</v>
      </c>
      <c r="HY18" s="15"/>
      <c r="HZ18" s="15">
        <v>5</v>
      </c>
      <c r="IA18" s="15"/>
      <c r="IB18" s="15"/>
      <c r="IC18" s="15">
        <v>200</v>
      </c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7"/>
      <c r="JD18" s="17"/>
      <c r="JE18" s="18"/>
      <c r="JF18" s="17"/>
      <c r="JG18" s="17"/>
      <c r="JH18" s="19"/>
      <c r="JI18" s="19"/>
      <c r="JJ18" s="17"/>
      <c r="JK18" s="17"/>
      <c r="JL18" s="19"/>
      <c r="JM18" s="17"/>
      <c r="JN18" s="17"/>
      <c r="JO18" s="20"/>
      <c r="JP18" s="17"/>
      <c r="JQ18" s="17"/>
      <c r="JR18" s="20"/>
      <c r="JS18" s="19"/>
      <c r="JT18" s="19"/>
      <c r="JU18" s="19"/>
      <c r="JV18" s="15">
        <v>2</v>
      </c>
      <c r="JW18" s="14"/>
      <c r="JX18" s="14"/>
      <c r="JY18" s="15">
        <v>60</v>
      </c>
      <c r="JZ18" s="15"/>
      <c r="KA18" s="15">
        <v>20</v>
      </c>
      <c r="KB18" s="15"/>
      <c r="KC18" s="15"/>
      <c r="KD18" s="15">
        <v>30</v>
      </c>
      <c r="KE18" s="15">
        <v>10</v>
      </c>
      <c r="KF18" s="15">
        <v>5</v>
      </c>
      <c r="KG18" s="15"/>
      <c r="KH18" s="15">
        <v>50</v>
      </c>
      <c r="KI18" s="15"/>
      <c r="KJ18" s="15"/>
      <c r="KK18" s="15"/>
      <c r="KL18" s="15">
        <v>1</v>
      </c>
      <c r="KM18" s="15"/>
      <c r="KN18" s="15"/>
      <c r="KO18" s="15"/>
      <c r="KP18" s="15"/>
      <c r="KQ18" s="15"/>
      <c r="KR18" s="15"/>
      <c r="KS18" s="15">
        <v>1</v>
      </c>
      <c r="KT18" s="15"/>
      <c r="KU18" s="15"/>
      <c r="KV18" s="15">
        <v>1</v>
      </c>
      <c r="KW18" s="15"/>
      <c r="KX18" s="15"/>
      <c r="KY18" s="15"/>
      <c r="KZ18" s="15">
        <v>1</v>
      </c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</row>
    <row r="19" spans="1:327" ht="18" customHeight="1" x14ac:dyDescent="0.25">
      <c r="A19" s="14" t="s">
        <v>59</v>
      </c>
      <c r="B19" s="15" t="str">
        <f t="shared" si="0"/>
        <v>Barrio Nuevo</v>
      </c>
      <c r="C19" s="15">
        <f t="shared" si="1"/>
        <v>3</v>
      </c>
      <c r="D19" s="15">
        <v>1</v>
      </c>
      <c r="E19" s="15"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>
        <v>3</v>
      </c>
      <c r="U19" s="15"/>
      <c r="V19" s="15">
        <v>57</v>
      </c>
      <c r="W19" s="15">
        <v>46</v>
      </c>
      <c r="X19" s="15"/>
      <c r="Y19" s="15"/>
      <c r="Z19" s="15"/>
      <c r="AA19" s="15"/>
      <c r="AB19" s="15"/>
      <c r="AC19" s="15">
        <v>21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 t="str">
        <f t="shared" si="2"/>
        <v/>
      </c>
      <c r="AN19" s="15" t="str">
        <f t="shared" si="3"/>
        <v/>
      </c>
      <c r="AO19" s="15" t="str">
        <f t="shared" si="4"/>
        <v/>
      </c>
      <c r="AP19" s="15" t="str">
        <f t="shared" si="5"/>
        <v/>
      </c>
      <c r="AQ19" s="15">
        <f t="shared" si="6"/>
        <v>1</v>
      </c>
      <c r="AR19" s="15">
        <f t="shared" si="7"/>
        <v>2</v>
      </c>
      <c r="AS19" s="15" t="str">
        <f t="shared" si="8"/>
        <v/>
      </c>
      <c r="AT19" s="15">
        <v>3</v>
      </c>
      <c r="AU19" s="15"/>
      <c r="AV19" s="15"/>
      <c r="AW19" s="15"/>
      <c r="AX19" s="15"/>
      <c r="AY19" s="15"/>
      <c r="AZ19" s="15"/>
      <c r="BA19" s="15"/>
      <c r="BB19" s="15">
        <v>3</v>
      </c>
      <c r="BC19" s="15"/>
      <c r="BD19" s="15"/>
      <c r="BE19" s="15"/>
      <c r="BF19" s="15">
        <v>2</v>
      </c>
      <c r="BG19" s="15">
        <v>2</v>
      </c>
      <c r="BH19" s="15"/>
      <c r="BI19" s="15"/>
      <c r="BJ19" s="15"/>
      <c r="BK19" s="15"/>
      <c r="BL19" s="15"/>
      <c r="BM19" s="15">
        <v>6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5">
        <v>2</v>
      </c>
      <c r="BX19" s="15">
        <v>1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>
        <v>5</v>
      </c>
      <c r="CI19" s="15">
        <v>4</v>
      </c>
      <c r="CJ19" s="15">
        <v>1</v>
      </c>
      <c r="CK19" s="15"/>
      <c r="CL19" s="15"/>
      <c r="CM19" s="15"/>
      <c r="CN19" s="15"/>
      <c r="CO19" s="15" t="s">
        <v>60</v>
      </c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>
        <v>1</v>
      </c>
      <c r="DB19" s="15"/>
      <c r="DC19" s="15"/>
      <c r="DD19" s="15"/>
      <c r="DE19" s="15"/>
      <c r="DF19" s="15"/>
      <c r="DG19" s="15"/>
      <c r="DH19" s="15"/>
      <c r="DI19" s="15" t="s">
        <v>7</v>
      </c>
      <c r="DJ19" s="15" t="s">
        <v>31</v>
      </c>
      <c r="DK19" s="15" t="s">
        <v>9</v>
      </c>
      <c r="DL19" s="15"/>
      <c r="DM19" s="15" t="s">
        <v>7</v>
      </c>
      <c r="DN19" s="15" t="s">
        <v>31</v>
      </c>
      <c r="DO19" s="15" t="s">
        <v>9</v>
      </c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 t="s">
        <v>15</v>
      </c>
      <c r="EH19" s="15" t="s">
        <v>31</v>
      </c>
      <c r="EI19" s="15" t="s">
        <v>9</v>
      </c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>
        <v>2</v>
      </c>
      <c r="FQ19" s="15"/>
      <c r="FR19" s="15"/>
      <c r="FS19" s="15"/>
      <c r="FT19" s="15">
        <v>1</v>
      </c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>
        <v>1</v>
      </c>
      <c r="HY19" s="15"/>
      <c r="HZ19" s="15">
        <v>12</v>
      </c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>
        <v>330</v>
      </c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7"/>
      <c r="JD19" s="17"/>
      <c r="JE19" s="18"/>
      <c r="JF19" s="17">
        <v>1</v>
      </c>
      <c r="JG19" s="17"/>
      <c r="JH19" s="19"/>
      <c r="JI19" s="19"/>
      <c r="JJ19" s="17"/>
      <c r="JK19" s="17"/>
      <c r="JL19" s="19"/>
      <c r="JM19" s="17"/>
      <c r="JN19" s="17"/>
      <c r="JO19" s="20"/>
      <c r="JP19" s="17"/>
      <c r="JQ19" s="17"/>
      <c r="JR19" s="20"/>
      <c r="JS19" s="19"/>
      <c r="JT19" s="19"/>
      <c r="JU19" s="19"/>
      <c r="JV19" s="15">
        <v>1</v>
      </c>
      <c r="JW19" s="14" t="s">
        <v>2</v>
      </c>
      <c r="JX19" s="14"/>
      <c r="JY19" s="15">
        <v>160</v>
      </c>
      <c r="JZ19" s="15"/>
      <c r="KA19" s="15">
        <v>20</v>
      </c>
      <c r="KB19" s="15">
        <v>70</v>
      </c>
      <c r="KC19" s="15"/>
      <c r="KD19" s="15">
        <v>80</v>
      </c>
      <c r="KE19" s="15"/>
      <c r="KF19" s="15"/>
      <c r="KG19" s="15"/>
      <c r="KH19" s="15"/>
      <c r="KI19" s="15"/>
      <c r="KJ19" s="15"/>
      <c r="KK19" s="15"/>
      <c r="KL19" s="15">
        <v>2</v>
      </c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</row>
    <row r="20" spans="1:327" ht="18" customHeight="1" x14ac:dyDescent="0.25">
      <c r="A20" s="14" t="s">
        <v>61</v>
      </c>
      <c r="B20" s="15" t="str">
        <f t="shared" si="0"/>
        <v>Barrio Nuevo</v>
      </c>
      <c r="C20" s="15">
        <f t="shared" si="1"/>
        <v>8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3</v>
      </c>
      <c r="J20" s="15"/>
      <c r="K20" s="15"/>
      <c r="L20" s="15"/>
      <c r="M20" s="15"/>
      <c r="N20" s="15"/>
      <c r="O20" s="15"/>
      <c r="P20" s="15"/>
      <c r="Q20" s="15"/>
      <c r="R20" s="15"/>
      <c r="S20" s="15">
        <v>8</v>
      </c>
      <c r="T20" s="15"/>
      <c r="U20" s="15"/>
      <c r="V20" s="15">
        <v>50</v>
      </c>
      <c r="W20" s="15">
        <v>50</v>
      </c>
      <c r="X20" s="15">
        <v>22</v>
      </c>
      <c r="Y20" s="15"/>
      <c r="Z20" s="15"/>
      <c r="AA20" s="15"/>
      <c r="AB20" s="15"/>
      <c r="AC20" s="15">
        <v>31</v>
      </c>
      <c r="AD20" s="15"/>
      <c r="AE20" s="15"/>
      <c r="AF20" s="15"/>
      <c r="AG20" s="15">
        <v>11</v>
      </c>
      <c r="AH20" s="15">
        <v>8</v>
      </c>
      <c r="AI20" s="15">
        <v>7</v>
      </c>
      <c r="AJ20" s="15">
        <v>11</v>
      </c>
      <c r="AK20" s="15"/>
      <c r="AL20" s="15"/>
      <c r="AM20" s="15" t="str">
        <f t="shared" si="2"/>
        <v/>
      </c>
      <c r="AN20" s="15" t="str">
        <f t="shared" si="3"/>
        <v/>
      </c>
      <c r="AO20" s="15">
        <f t="shared" si="4"/>
        <v>4</v>
      </c>
      <c r="AP20" s="15" t="str">
        <f t="shared" si="5"/>
        <v/>
      </c>
      <c r="AQ20" s="15">
        <f t="shared" si="6"/>
        <v>2</v>
      </c>
      <c r="AR20" s="15">
        <f t="shared" si="7"/>
        <v>2</v>
      </c>
      <c r="AS20" s="15" t="str">
        <f t="shared" si="8"/>
        <v/>
      </c>
      <c r="AT20" s="15">
        <v>8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>
        <v>8</v>
      </c>
      <c r="BE20" s="15"/>
      <c r="BF20" s="15">
        <v>3</v>
      </c>
      <c r="BG20" s="15">
        <v>3</v>
      </c>
      <c r="BH20" s="15">
        <v>2</v>
      </c>
      <c r="BI20" s="15"/>
      <c r="BJ20" s="15"/>
      <c r="BK20" s="15"/>
      <c r="BL20" s="15"/>
      <c r="BM20" s="15">
        <v>2</v>
      </c>
      <c r="BN20" s="15"/>
      <c r="BO20" s="15"/>
      <c r="BP20" s="15"/>
      <c r="BQ20" s="15">
        <v>3</v>
      </c>
      <c r="BR20" s="15">
        <v>3</v>
      </c>
      <c r="BS20" s="15">
        <v>3</v>
      </c>
      <c r="BT20" s="15">
        <v>3</v>
      </c>
      <c r="BU20" s="15"/>
      <c r="BV20" s="15"/>
      <c r="BW20" s="15"/>
      <c r="BX20" s="15">
        <v>2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>
        <v>4</v>
      </c>
      <c r="CI20" s="15">
        <v>4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>
        <v>1</v>
      </c>
      <c r="DB20" s="15"/>
      <c r="DC20" s="15"/>
      <c r="DD20" s="15"/>
      <c r="DE20" s="15"/>
      <c r="DF20" s="15"/>
      <c r="DG20" s="15"/>
      <c r="DH20" s="15">
        <v>1</v>
      </c>
      <c r="DI20" s="15" t="s">
        <v>7</v>
      </c>
      <c r="DJ20" s="15" t="s">
        <v>8</v>
      </c>
      <c r="DK20" s="15" t="s">
        <v>9</v>
      </c>
      <c r="DL20" s="15"/>
      <c r="DM20" s="15" t="s">
        <v>39</v>
      </c>
      <c r="DN20" s="15" t="s">
        <v>40</v>
      </c>
      <c r="DO20" s="15" t="s">
        <v>9</v>
      </c>
      <c r="DP20" s="15"/>
      <c r="DQ20" s="15" t="s">
        <v>15</v>
      </c>
      <c r="DR20" s="15" t="s">
        <v>23</v>
      </c>
      <c r="DS20" s="15" t="s">
        <v>9</v>
      </c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>
        <v>1</v>
      </c>
      <c r="EG20" s="15" t="s">
        <v>15</v>
      </c>
      <c r="EH20" s="15" t="s">
        <v>8</v>
      </c>
      <c r="EI20" s="15" t="s">
        <v>9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>
        <v>4</v>
      </c>
      <c r="ET20" s="15" t="s">
        <v>15</v>
      </c>
      <c r="EU20" s="15" t="s">
        <v>8</v>
      </c>
      <c r="EV20" s="15" t="s">
        <v>9</v>
      </c>
      <c r="EW20" s="15" t="s">
        <v>7</v>
      </c>
      <c r="EX20" s="15" t="s">
        <v>8</v>
      </c>
      <c r="EY20" s="15" t="s">
        <v>9</v>
      </c>
      <c r="EZ20" s="15" t="s">
        <v>15</v>
      </c>
      <c r="FA20" s="15" t="s">
        <v>8</v>
      </c>
      <c r="FB20" s="15" t="s">
        <v>9</v>
      </c>
      <c r="FC20" s="15" t="s">
        <v>15</v>
      </c>
      <c r="FD20" s="15" t="s">
        <v>8</v>
      </c>
      <c r="FE20" s="15" t="s">
        <v>9</v>
      </c>
      <c r="FF20" s="15"/>
      <c r="FG20" s="15"/>
      <c r="FH20" s="15"/>
      <c r="FI20" s="15"/>
      <c r="FJ20" s="15"/>
      <c r="FK20" s="15"/>
      <c r="FL20" s="15">
        <v>1</v>
      </c>
      <c r="FM20" s="15"/>
      <c r="FN20" s="15"/>
      <c r="FO20" s="15">
        <v>1</v>
      </c>
      <c r="FP20" s="15">
        <v>2</v>
      </c>
      <c r="FQ20" s="15">
        <v>4</v>
      </c>
      <c r="FR20" s="15"/>
      <c r="FS20" s="15"/>
      <c r="FT20" s="15">
        <v>1</v>
      </c>
      <c r="FU20" s="15"/>
      <c r="FV20" s="15"/>
      <c r="FW20" s="15">
        <v>1</v>
      </c>
      <c r="FX20" s="15"/>
      <c r="FY20" s="15"/>
      <c r="FZ20" s="15"/>
      <c r="GA20" s="15"/>
      <c r="GB20" s="15"/>
      <c r="GC20" s="15"/>
      <c r="GD20" s="15"/>
      <c r="GE20" s="15" t="s">
        <v>32</v>
      </c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>
        <v>1</v>
      </c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>
        <v>1</v>
      </c>
      <c r="HK20" s="15"/>
      <c r="HL20" s="15"/>
      <c r="HM20" s="15"/>
      <c r="HN20" s="15">
        <v>3</v>
      </c>
      <c r="HO20" s="15"/>
      <c r="HP20" s="15"/>
      <c r="HQ20" s="15"/>
      <c r="HR20" s="15"/>
      <c r="HS20" s="15"/>
      <c r="HT20" s="15"/>
      <c r="HU20" s="15"/>
      <c r="HV20" s="15"/>
      <c r="HW20" s="15"/>
      <c r="HX20" s="15">
        <v>1</v>
      </c>
      <c r="HY20" s="15"/>
      <c r="HZ20" s="15">
        <v>5</v>
      </c>
      <c r="IA20" s="15"/>
      <c r="IB20" s="15"/>
      <c r="IC20" s="15">
        <v>40</v>
      </c>
      <c r="ID20" s="15"/>
      <c r="IE20" s="15"/>
      <c r="IF20" s="15"/>
      <c r="IG20" s="15"/>
      <c r="IH20" s="15"/>
      <c r="II20" s="15"/>
      <c r="IJ20" s="15">
        <v>200</v>
      </c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7"/>
      <c r="JD20" s="17"/>
      <c r="JE20" s="18"/>
      <c r="JF20" s="17"/>
      <c r="JG20" s="17"/>
      <c r="JH20" s="19"/>
      <c r="JI20" s="19"/>
      <c r="JJ20" s="17"/>
      <c r="JK20" s="17"/>
      <c r="JL20" s="19"/>
      <c r="JM20" s="17">
        <v>1</v>
      </c>
      <c r="JN20" s="17"/>
      <c r="JO20" s="20"/>
      <c r="JP20" s="17"/>
      <c r="JQ20" s="17"/>
      <c r="JR20" s="20"/>
      <c r="JS20" s="19"/>
      <c r="JT20" s="19"/>
      <c r="JU20" s="19"/>
      <c r="JV20" s="15">
        <v>1</v>
      </c>
      <c r="JW20" s="14" t="s">
        <v>2</v>
      </c>
      <c r="JX20" s="14"/>
      <c r="JY20" s="15">
        <v>40</v>
      </c>
      <c r="JZ20" s="15"/>
      <c r="KA20" s="15"/>
      <c r="KB20" s="15">
        <v>20</v>
      </c>
      <c r="KC20" s="15"/>
      <c r="KD20" s="15">
        <v>100</v>
      </c>
      <c r="KE20" s="15">
        <v>15</v>
      </c>
      <c r="KF20" s="15"/>
      <c r="KG20" s="15"/>
      <c r="KH20" s="15"/>
      <c r="KI20" s="15">
        <v>20</v>
      </c>
      <c r="KJ20" s="15"/>
      <c r="KK20" s="15"/>
      <c r="KL20" s="15">
        <v>2</v>
      </c>
      <c r="KM20" s="15"/>
      <c r="KN20" s="15"/>
      <c r="KO20" s="15"/>
      <c r="KP20" s="15"/>
      <c r="KQ20" s="15"/>
      <c r="KR20" s="15"/>
      <c r="KS20" s="15"/>
      <c r="KT20" s="15"/>
      <c r="KU20" s="15">
        <v>1</v>
      </c>
      <c r="KV20" s="15">
        <v>1</v>
      </c>
      <c r="KW20" s="15">
        <v>1</v>
      </c>
      <c r="KX20" s="15">
        <v>1</v>
      </c>
      <c r="KY20" s="15">
        <v>1</v>
      </c>
      <c r="KZ20" s="15">
        <v>1</v>
      </c>
      <c r="LA20" s="15"/>
      <c r="LB20" s="15"/>
      <c r="LC20" s="15">
        <v>1</v>
      </c>
      <c r="LD20" s="15"/>
      <c r="LE20" s="15"/>
      <c r="LF20" s="15">
        <v>1</v>
      </c>
      <c r="LG20" s="15">
        <v>1</v>
      </c>
      <c r="LH20" s="15"/>
      <c r="LI20" s="15"/>
      <c r="LJ20" s="15" t="s">
        <v>41</v>
      </c>
      <c r="LK20" s="15" t="s">
        <v>62</v>
      </c>
      <c r="LL20" s="15" t="s">
        <v>11</v>
      </c>
      <c r="LM20" s="15" t="s">
        <v>63</v>
      </c>
      <c r="LN20" s="15"/>
      <c r="LO20" s="15"/>
    </row>
    <row r="21" spans="1:327" ht="18" customHeight="1" x14ac:dyDescent="0.25">
      <c r="A21" s="14" t="s">
        <v>64</v>
      </c>
      <c r="B21" s="15" t="str">
        <f t="shared" si="0"/>
        <v>Barrio Nuevo</v>
      </c>
      <c r="C21" s="15">
        <f t="shared" si="1"/>
        <v>6</v>
      </c>
      <c r="D21" s="15">
        <v>1</v>
      </c>
      <c r="E21" s="15">
        <v>1</v>
      </c>
      <c r="F21" s="15">
        <v>2</v>
      </c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6</v>
      </c>
      <c r="U21" s="15"/>
      <c r="V21" s="15">
        <v>35</v>
      </c>
      <c r="W21" s="15">
        <v>31</v>
      </c>
      <c r="X21" s="15">
        <v>10</v>
      </c>
      <c r="Y21" s="15">
        <v>7</v>
      </c>
      <c r="Z21" s="15"/>
      <c r="AA21" s="15"/>
      <c r="AB21" s="15"/>
      <c r="AC21" s="15">
        <v>13</v>
      </c>
      <c r="AD21" s="15">
        <v>12</v>
      </c>
      <c r="AE21" s="15"/>
      <c r="AF21" s="15"/>
      <c r="AG21" s="15"/>
      <c r="AH21" s="15"/>
      <c r="AI21" s="15"/>
      <c r="AJ21" s="15"/>
      <c r="AK21" s="15"/>
      <c r="AL21" s="15"/>
      <c r="AM21" s="15" t="str">
        <f t="shared" si="2"/>
        <v/>
      </c>
      <c r="AN21" s="15" t="str">
        <f t="shared" si="3"/>
        <v/>
      </c>
      <c r="AO21" s="15">
        <f t="shared" si="4"/>
        <v>2</v>
      </c>
      <c r="AP21" s="15">
        <f t="shared" si="5"/>
        <v>2</v>
      </c>
      <c r="AQ21" s="15">
        <f t="shared" si="6"/>
        <v>2</v>
      </c>
      <c r="AR21" s="15" t="str">
        <f t="shared" si="7"/>
        <v/>
      </c>
      <c r="AS21" s="15" t="str">
        <f t="shared" si="8"/>
        <v/>
      </c>
      <c r="AT21" s="15">
        <v>6</v>
      </c>
      <c r="AU21" s="15"/>
      <c r="AV21" s="15"/>
      <c r="AW21" s="15"/>
      <c r="AX21" s="15"/>
      <c r="AY21" s="15"/>
      <c r="AZ21" s="15"/>
      <c r="BA21" s="15"/>
      <c r="BB21" s="15"/>
      <c r="BC21" s="15">
        <v>6</v>
      </c>
      <c r="BD21" s="15"/>
      <c r="BE21" s="15"/>
      <c r="BF21" s="15">
        <v>3</v>
      </c>
      <c r="BG21" s="15">
        <v>3</v>
      </c>
      <c r="BH21" s="15">
        <v>2</v>
      </c>
      <c r="BI21" s="15">
        <v>2</v>
      </c>
      <c r="BJ21" s="15"/>
      <c r="BK21" s="15"/>
      <c r="BL21" s="15"/>
      <c r="BM21" s="15">
        <v>4</v>
      </c>
      <c r="BN21" s="15">
        <v>4</v>
      </c>
      <c r="BO21" s="15"/>
      <c r="BP21" s="15"/>
      <c r="BQ21" s="15"/>
      <c r="BR21" s="15"/>
      <c r="BS21" s="15"/>
      <c r="BT21" s="15"/>
      <c r="BU21" s="15"/>
      <c r="BV21" s="15"/>
      <c r="BW21" s="15"/>
      <c r="BX21" s="15">
        <v>1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>
        <v>4</v>
      </c>
      <c r="CI21" s="15">
        <v>4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>
        <v>2</v>
      </c>
      <c r="DB21" s="15"/>
      <c r="DC21" s="15"/>
      <c r="DD21" s="15"/>
      <c r="DE21" s="15"/>
      <c r="DF21" s="15"/>
      <c r="DG21" s="15"/>
      <c r="DH21" s="15"/>
      <c r="DI21" s="15" t="s">
        <v>7</v>
      </c>
      <c r="DJ21" s="15" t="s">
        <v>31</v>
      </c>
      <c r="DK21" s="15" t="s">
        <v>9</v>
      </c>
      <c r="DL21" s="15"/>
      <c r="DM21" s="15" t="s">
        <v>7</v>
      </c>
      <c r="DN21" s="15" t="s">
        <v>31</v>
      </c>
      <c r="DO21" s="15" t="s">
        <v>9</v>
      </c>
      <c r="DP21" s="15"/>
      <c r="DQ21" s="15" t="s">
        <v>15</v>
      </c>
      <c r="DR21" s="15" t="s">
        <v>31</v>
      </c>
      <c r="DS21" s="15" t="s">
        <v>9</v>
      </c>
      <c r="DT21" s="15" t="s">
        <v>15</v>
      </c>
      <c r="DU21" s="15" t="s">
        <v>31</v>
      </c>
      <c r="DV21" s="15" t="s">
        <v>9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 t="s">
        <v>15</v>
      </c>
      <c r="EH21" s="15" t="s">
        <v>31</v>
      </c>
      <c r="EI21" s="15" t="s">
        <v>9</v>
      </c>
      <c r="EJ21" s="15" t="s">
        <v>15</v>
      </c>
      <c r="EK21" s="15" t="s">
        <v>31</v>
      </c>
      <c r="EL21" s="15" t="s">
        <v>9</v>
      </c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>
        <v>2</v>
      </c>
      <c r="FM21" s="15"/>
      <c r="FN21" s="15">
        <v>2</v>
      </c>
      <c r="FO21" s="15"/>
      <c r="FP21" s="15"/>
      <c r="FQ21" s="15">
        <v>4</v>
      </c>
      <c r="FR21" s="15"/>
      <c r="FS21" s="15"/>
      <c r="FT21" s="15"/>
      <c r="FU21" s="15"/>
      <c r="FV21" s="15"/>
      <c r="FW21" s="15">
        <v>1</v>
      </c>
      <c r="FX21" s="15"/>
      <c r="FY21" s="15"/>
      <c r="FZ21" s="15">
        <v>1</v>
      </c>
      <c r="GA21" s="15"/>
      <c r="GB21" s="15"/>
      <c r="GC21" s="15"/>
      <c r="GD21" s="15"/>
      <c r="GE21" s="15" t="s">
        <v>53</v>
      </c>
      <c r="GF21" s="15" t="s">
        <v>16</v>
      </c>
      <c r="GG21" s="15"/>
      <c r="GH21" s="15"/>
      <c r="GI21" s="15"/>
      <c r="GJ21" s="15">
        <v>2</v>
      </c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>
        <v>1</v>
      </c>
      <c r="HH21" s="15"/>
      <c r="HI21" s="15">
        <v>1</v>
      </c>
      <c r="HJ21" s="15"/>
      <c r="HK21" s="15"/>
      <c r="HL21" s="15"/>
      <c r="HM21" s="15"/>
      <c r="HN21" s="15">
        <v>2</v>
      </c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 t="s">
        <v>65</v>
      </c>
      <c r="HZ21" s="15">
        <v>9</v>
      </c>
      <c r="IA21" s="15"/>
      <c r="IB21" s="15">
        <v>200</v>
      </c>
      <c r="IC21" s="15">
        <v>150</v>
      </c>
      <c r="ID21" s="15"/>
      <c r="IE21" s="15"/>
      <c r="IF21" s="15"/>
      <c r="IG21" s="15"/>
      <c r="IH21" s="15">
        <v>50</v>
      </c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7"/>
      <c r="JD21" s="17"/>
      <c r="JE21" s="18"/>
      <c r="JF21" s="17"/>
      <c r="JG21" s="17"/>
      <c r="JH21" s="19"/>
      <c r="JI21" s="19"/>
      <c r="JJ21" s="17"/>
      <c r="JK21" s="17"/>
      <c r="JL21" s="19"/>
      <c r="JM21" s="17"/>
      <c r="JN21" s="17"/>
      <c r="JO21" s="20"/>
      <c r="JP21" s="17"/>
      <c r="JQ21" s="17"/>
      <c r="JR21" s="20"/>
      <c r="JS21" s="19"/>
      <c r="JT21" s="19"/>
      <c r="JU21" s="19"/>
      <c r="JV21" s="15">
        <v>1</v>
      </c>
      <c r="JW21" s="14" t="s">
        <v>2</v>
      </c>
      <c r="JX21" s="14" t="s">
        <v>2</v>
      </c>
      <c r="JY21" s="15">
        <v>100</v>
      </c>
      <c r="JZ21" s="15"/>
      <c r="KA21" s="15">
        <v>75</v>
      </c>
      <c r="KB21" s="15">
        <v>15</v>
      </c>
      <c r="KC21" s="15"/>
      <c r="KD21" s="15">
        <v>20</v>
      </c>
      <c r="KE21" s="15"/>
      <c r="KF21" s="15"/>
      <c r="KG21" s="15"/>
      <c r="KH21" s="15">
        <v>100</v>
      </c>
      <c r="KI21" s="15"/>
      <c r="KJ21" s="15"/>
      <c r="KK21" s="15"/>
      <c r="KL21" s="15">
        <v>2</v>
      </c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>
        <v>1</v>
      </c>
      <c r="KZ21" s="15">
        <v>1</v>
      </c>
      <c r="LA21" s="15"/>
      <c r="LB21" s="15"/>
      <c r="LC21" s="15"/>
      <c r="LD21" s="15"/>
      <c r="LE21" s="15"/>
      <c r="LF21" s="15"/>
      <c r="LG21" s="15">
        <v>1</v>
      </c>
      <c r="LH21" s="15"/>
      <c r="LI21" s="15"/>
      <c r="LJ21" s="15" t="s">
        <v>41</v>
      </c>
      <c r="LK21" s="15" t="s">
        <v>21</v>
      </c>
      <c r="LL21" s="15" t="s">
        <v>11</v>
      </c>
      <c r="LM21" s="15" t="s">
        <v>66</v>
      </c>
      <c r="LN21" s="15"/>
      <c r="LO21" s="15"/>
    </row>
    <row r="22" spans="1:327" ht="18" customHeight="1" x14ac:dyDescent="0.25">
      <c r="A22" s="14" t="s">
        <v>67</v>
      </c>
      <c r="B22" s="15" t="str">
        <f t="shared" si="0"/>
        <v>Barrio Nuevo</v>
      </c>
      <c r="C22" s="15">
        <f t="shared" si="1"/>
        <v>6</v>
      </c>
      <c r="D22" s="15">
        <v>1</v>
      </c>
      <c r="E22" s="15">
        <v>1</v>
      </c>
      <c r="F22" s="15">
        <v>4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6</v>
      </c>
      <c r="U22" s="15"/>
      <c r="V22" s="15">
        <v>50</v>
      </c>
      <c r="W22" s="15">
        <v>40</v>
      </c>
      <c r="X22" s="15">
        <v>25</v>
      </c>
      <c r="Y22" s="15">
        <v>23</v>
      </c>
      <c r="Z22" s="15">
        <v>15</v>
      </c>
      <c r="AA22" s="15">
        <v>10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 t="str">
        <f t="shared" si="2"/>
        <v/>
      </c>
      <c r="AN22" s="15" t="str">
        <f t="shared" si="3"/>
        <v/>
      </c>
      <c r="AO22" s="15">
        <f t="shared" si="4"/>
        <v>1</v>
      </c>
      <c r="AP22" s="15">
        <f t="shared" si="5"/>
        <v>1</v>
      </c>
      <c r="AQ22" s="15">
        <f t="shared" si="6"/>
        <v>2</v>
      </c>
      <c r="AR22" s="15">
        <f t="shared" si="7"/>
        <v>2</v>
      </c>
      <c r="AS22" s="15" t="str">
        <f t="shared" si="8"/>
        <v/>
      </c>
      <c r="AT22" s="15">
        <v>6</v>
      </c>
      <c r="AU22" s="15"/>
      <c r="AV22" s="15"/>
      <c r="AW22" s="15"/>
      <c r="AX22" s="15"/>
      <c r="AY22" s="15"/>
      <c r="AZ22" s="15"/>
      <c r="BA22" s="15">
        <v>6</v>
      </c>
      <c r="BB22" s="15"/>
      <c r="BC22" s="15"/>
      <c r="BD22" s="15"/>
      <c r="BE22" s="15"/>
      <c r="BF22" s="15">
        <v>5</v>
      </c>
      <c r="BG22" s="15">
        <v>4</v>
      </c>
      <c r="BH22" s="15">
        <v>6</v>
      </c>
      <c r="BI22" s="15">
        <v>5</v>
      </c>
      <c r="BJ22" s="15">
        <v>4</v>
      </c>
      <c r="BK22" s="15">
        <v>2</v>
      </c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>
        <v>2</v>
      </c>
      <c r="BX22" s="15">
        <v>2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>
        <v>4</v>
      </c>
      <c r="CI22" s="15">
        <v>4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>
        <v>1</v>
      </c>
      <c r="DI22" s="15" t="s">
        <v>7</v>
      </c>
      <c r="DJ22" s="15" t="s">
        <v>8</v>
      </c>
      <c r="DK22" s="15" t="s">
        <v>9</v>
      </c>
      <c r="DL22" s="15">
        <v>1</v>
      </c>
      <c r="DM22" s="15" t="s">
        <v>7</v>
      </c>
      <c r="DN22" s="15" t="s">
        <v>8</v>
      </c>
      <c r="DO22" s="15" t="s">
        <v>9</v>
      </c>
      <c r="DP22" s="15">
        <v>1</v>
      </c>
      <c r="DQ22" s="15" t="s">
        <v>15</v>
      </c>
      <c r="DR22" s="15" t="s">
        <v>8</v>
      </c>
      <c r="DS22" s="15" t="s">
        <v>9</v>
      </c>
      <c r="DT22" s="15" t="s">
        <v>15</v>
      </c>
      <c r="DU22" s="15" t="s">
        <v>8</v>
      </c>
      <c r="DV22" s="15" t="s">
        <v>9</v>
      </c>
      <c r="DW22" s="15" t="s">
        <v>15</v>
      </c>
      <c r="DX22" s="15" t="s">
        <v>8</v>
      </c>
      <c r="DY22" s="15" t="s">
        <v>9</v>
      </c>
      <c r="DZ22" s="15" t="s">
        <v>15</v>
      </c>
      <c r="EA22" s="15" t="s">
        <v>8</v>
      </c>
      <c r="EB22" s="15" t="s">
        <v>9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>
        <v>3</v>
      </c>
      <c r="FM22" s="15">
        <v>1</v>
      </c>
      <c r="FN22" s="15"/>
      <c r="FO22" s="15">
        <v>2</v>
      </c>
      <c r="FP22" s="15"/>
      <c r="FQ22" s="15">
        <v>2</v>
      </c>
      <c r="FR22" s="15"/>
      <c r="FS22" s="15"/>
      <c r="FT22" s="15">
        <v>1</v>
      </c>
      <c r="FU22" s="15"/>
      <c r="FV22" s="15"/>
      <c r="FW22" s="15">
        <v>2</v>
      </c>
      <c r="FX22" s="15"/>
      <c r="FY22" s="15">
        <v>1</v>
      </c>
      <c r="FZ22" s="15"/>
      <c r="GA22" s="15"/>
      <c r="GB22" s="15"/>
      <c r="GC22" s="15"/>
      <c r="GD22" s="15"/>
      <c r="GE22" s="15" t="s">
        <v>16</v>
      </c>
      <c r="GF22" s="15" t="s">
        <v>16</v>
      </c>
      <c r="GG22" s="15" t="s">
        <v>68</v>
      </c>
      <c r="GH22" s="15"/>
      <c r="GI22" s="15"/>
      <c r="GJ22" s="15">
        <v>2</v>
      </c>
      <c r="GK22" s="15"/>
      <c r="GL22" s="15">
        <v>1</v>
      </c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>
        <v>2</v>
      </c>
      <c r="HH22" s="15"/>
      <c r="HI22" s="15"/>
      <c r="HJ22" s="15"/>
      <c r="HK22" s="15"/>
      <c r="HL22" s="15">
        <v>1</v>
      </c>
      <c r="HM22" s="15"/>
      <c r="HN22" s="15">
        <v>3</v>
      </c>
      <c r="HO22" s="15"/>
      <c r="HP22" s="15"/>
      <c r="HQ22" s="15"/>
      <c r="HR22" s="15"/>
      <c r="HS22" s="15"/>
      <c r="HT22" s="15"/>
      <c r="HU22" s="15"/>
      <c r="HV22" s="15"/>
      <c r="HW22" s="15"/>
      <c r="HX22" s="15">
        <v>1</v>
      </c>
      <c r="HY22" s="15"/>
      <c r="HZ22" s="15">
        <v>9</v>
      </c>
      <c r="IA22" s="15">
        <v>394</v>
      </c>
      <c r="IB22" s="15">
        <v>120</v>
      </c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7"/>
      <c r="JD22" s="17"/>
      <c r="JE22" s="18"/>
      <c r="JF22" s="17"/>
      <c r="JG22" s="17"/>
      <c r="JH22" s="19"/>
      <c r="JI22" s="19"/>
      <c r="JJ22" s="17"/>
      <c r="JK22" s="17"/>
      <c r="JL22" s="19"/>
      <c r="JM22" s="17"/>
      <c r="JN22" s="17"/>
      <c r="JO22" s="20"/>
      <c r="JP22" s="17"/>
      <c r="JQ22" s="17"/>
      <c r="JR22" s="20"/>
      <c r="JS22" s="19"/>
      <c r="JT22" s="19"/>
      <c r="JU22" s="19"/>
      <c r="JV22" s="15">
        <v>2</v>
      </c>
      <c r="JW22" s="14"/>
      <c r="JX22" s="14"/>
      <c r="JY22" s="15">
        <v>120</v>
      </c>
      <c r="JZ22" s="15"/>
      <c r="KA22" s="15">
        <v>30</v>
      </c>
      <c r="KB22" s="15">
        <v>20</v>
      </c>
      <c r="KC22" s="15">
        <v>20</v>
      </c>
      <c r="KD22" s="15">
        <v>35</v>
      </c>
      <c r="KE22" s="15">
        <v>10</v>
      </c>
      <c r="KF22" s="15"/>
      <c r="KG22" s="15"/>
      <c r="KH22" s="15">
        <v>100</v>
      </c>
      <c r="KI22" s="15"/>
      <c r="KJ22" s="15"/>
      <c r="KK22" s="15"/>
      <c r="KL22" s="15">
        <v>2</v>
      </c>
      <c r="KM22" s="15"/>
      <c r="KN22" s="15"/>
      <c r="KO22" s="15"/>
      <c r="KP22" s="15"/>
      <c r="KQ22" s="15"/>
      <c r="KR22" s="15"/>
      <c r="KS22" s="15"/>
      <c r="KT22" s="15"/>
      <c r="KU22" s="15"/>
      <c r="KV22" s="15">
        <v>1</v>
      </c>
      <c r="KW22" s="15"/>
      <c r="KX22" s="15"/>
      <c r="KY22" s="15"/>
      <c r="KZ22" s="15">
        <v>1</v>
      </c>
      <c r="LA22" s="15"/>
      <c r="LB22" s="15"/>
      <c r="LC22" s="15">
        <v>1</v>
      </c>
      <c r="LD22" s="15"/>
      <c r="LE22" s="15"/>
      <c r="LF22" s="15"/>
      <c r="LG22" s="15"/>
      <c r="LH22" s="15"/>
      <c r="LI22" s="15"/>
      <c r="LJ22" s="15"/>
      <c r="LK22" s="15" t="s">
        <v>21</v>
      </c>
      <c r="LL22" s="15" t="s">
        <v>29</v>
      </c>
      <c r="LM22" s="15" t="s">
        <v>69</v>
      </c>
      <c r="LN22" s="15"/>
      <c r="LO22" s="15" t="s">
        <v>43</v>
      </c>
    </row>
    <row r="23" spans="1:327" ht="18" customHeight="1" x14ac:dyDescent="0.25">
      <c r="A23" s="14" t="s">
        <v>70</v>
      </c>
      <c r="B23" s="15" t="str">
        <f t="shared" si="0"/>
        <v>Barrio Nuevo</v>
      </c>
      <c r="C23" s="15">
        <f t="shared" si="1"/>
        <v>3</v>
      </c>
      <c r="D23" s="15">
        <v>1</v>
      </c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3</v>
      </c>
      <c r="T23" s="15"/>
      <c r="U23" s="15"/>
      <c r="V23" s="15">
        <v>40</v>
      </c>
      <c r="W23" s="15">
        <v>38</v>
      </c>
      <c r="X23" s="15">
        <v>15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 t="str">
        <f t="shared" si="2"/>
        <v/>
      </c>
      <c r="AN23" s="15" t="str">
        <f t="shared" si="3"/>
        <v/>
      </c>
      <c r="AO23" s="15" t="str">
        <f t="shared" si="4"/>
        <v/>
      </c>
      <c r="AP23" s="15">
        <f t="shared" si="5"/>
        <v>1</v>
      </c>
      <c r="AQ23" s="15">
        <f t="shared" si="6"/>
        <v>1</v>
      </c>
      <c r="AR23" s="15">
        <f t="shared" si="7"/>
        <v>1</v>
      </c>
      <c r="AS23" s="15" t="str">
        <f t="shared" si="8"/>
        <v/>
      </c>
      <c r="AT23" s="15">
        <v>3</v>
      </c>
      <c r="AU23" s="15"/>
      <c r="AV23" s="15"/>
      <c r="AW23" s="15"/>
      <c r="AX23" s="15"/>
      <c r="AY23" s="15"/>
      <c r="AZ23" s="15"/>
      <c r="BA23" s="15">
        <v>2</v>
      </c>
      <c r="BB23" s="15"/>
      <c r="BC23" s="15">
        <v>1</v>
      </c>
      <c r="BD23" s="15"/>
      <c r="BE23" s="15"/>
      <c r="BF23" s="15">
        <v>5</v>
      </c>
      <c r="BG23" s="15">
        <v>4</v>
      </c>
      <c r="BH23" s="15">
        <v>4</v>
      </c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2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>
        <v>1</v>
      </c>
      <c r="CI23" s="15">
        <v>1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>
        <v>1</v>
      </c>
      <c r="DI23" s="15" t="s">
        <v>7</v>
      </c>
      <c r="DJ23" s="15" t="s">
        <v>8</v>
      </c>
      <c r="DK23" s="15" t="s">
        <v>9</v>
      </c>
      <c r="DL23" s="15">
        <v>1</v>
      </c>
      <c r="DM23" s="15" t="s">
        <v>7</v>
      </c>
      <c r="DN23" s="15" t="s">
        <v>8</v>
      </c>
      <c r="DO23" s="15" t="s">
        <v>9</v>
      </c>
      <c r="DP23" s="15">
        <v>1</v>
      </c>
      <c r="DQ23" s="15" t="s">
        <v>15</v>
      </c>
      <c r="DR23" s="15" t="s">
        <v>8</v>
      </c>
      <c r="DS23" s="15" t="s">
        <v>9</v>
      </c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>
        <v>1</v>
      </c>
      <c r="FM23" s="15">
        <v>1</v>
      </c>
      <c r="FN23" s="15"/>
      <c r="FO23" s="15"/>
      <c r="FP23" s="15"/>
      <c r="FQ23" s="15">
        <v>1</v>
      </c>
      <c r="FR23" s="15"/>
      <c r="FS23" s="15"/>
      <c r="FT23" s="15">
        <v>1</v>
      </c>
      <c r="FU23" s="15"/>
      <c r="FV23" s="15"/>
      <c r="FW23" s="15">
        <v>1</v>
      </c>
      <c r="FX23" s="15"/>
      <c r="FY23" s="15"/>
      <c r="FZ23" s="15"/>
      <c r="GA23" s="15"/>
      <c r="GB23" s="15"/>
      <c r="GC23" s="15"/>
      <c r="GD23" s="15"/>
      <c r="GE23" s="15" t="s">
        <v>71</v>
      </c>
      <c r="GF23" s="15"/>
      <c r="GG23" s="15"/>
      <c r="GH23" s="15"/>
      <c r="GI23" s="15"/>
      <c r="GJ23" s="15"/>
      <c r="GK23" s="15"/>
      <c r="GL23" s="15"/>
      <c r="GM23" s="15"/>
      <c r="GN23" s="15"/>
      <c r="GO23" s="15">
        <v>1</v>
      </c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>
        <v>1</v>
      </c>
      <c r="HO23" s="15"/>
      <c r="HP23" s="15"/>
      <c r="HQ23" s="15"/>
      <c r="HR23" s="15"/>
      <c r="HS23" s="15"/>
      <c r="HT23" s="15"/>
      <c r="HU23" s="15"/>
      <c r="HV23" s="15"/>
      <c r="HW23" s="15"/>
      <c r="HX23" s="15">
        <v>1</v>
      </c>
      <c r="HY23" s="15"/>
      <c r="HZ23" s="15">
        <v>7</v>
      </c>
      <c r="IA23" s="15"/>
      <c r="IB23" s="15"/>
      <c r="IC23" s="15">
        <v>400</v>
      </c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7"/>
      <c r="JD23" s="17"/>
      <c r="JE23" s="18"/>
      <c r="JF23" s="17"/>
      <c r="JG23" s="17"/>
      <c r="JH23" s="19"/>
      <c r="JI23" s="19"/>
      <c r="JJ23" s="17"/>
      <c r="JK23" s="17"/>
      <c r="JL23" s="19"/>
      <c r="JM23" s="17"/>
      <c r="JN23" s="17"/>
      <c r="JO23" s="20"/>
      <c r="JP23" s="17"/>
      <c r="JQ23" s="17"/>
      <c r="JR23" s="20"/>
      <c r="JS23" s="19"/>
      <c r="JT23" s="19"/>
      <c r="JU23" s="19"/>
      <c r="JV23" s="15">
        <v>2</v>
      </c>
      <c r="JW23" s="14"/>
      <c r="JX23" s="14"/>
      <c r="JY23" s="15">
        <v>120</v>
      </c>
      <c r="JZ23" s="15">
        <v>20</v>
      </c>
      <c r="KA23" s="15">
        <v>80</v>
      </c>
      <c r="KB23" s="15">
        <v>20</v>
      </c>
      <c r="KC23" s="15"/>
      <c r="KD23" s="15">
        <v>40</v>
      </c>
      <c r="KE23" s="15"/>
      <c r="KF23" s="15"/>
      <c r="KG23" s="15"/>
      <c r="KH23" s="15">
        <v>40</v>
      </c>
      <c r="KI23" s="15"/>
      <c r="KJ23" s="15"/>
      <c r="KK23" s="15">
        <v>80</v>
      </c>
      <c r="KL23" s="15">
        <v>2</v>
      </c>
      <c r="KM23" s="15"/>
      <c r="KN23" s="15"/>
      <c r="KO23" s="15"/>
      <c r="KP23" s="15"/>
      <c r="KQ23" s="15"/>
      <c r="KR23" s="15"/>
      <c r="KS23" s="15"/>
      <c r="KT23" s="15"/>
      <c r="KU23" s="15">
        <v>1</v>
      </c>
      <c r="KV23" s="15">
        <v>1</v>
      </c>
      <c r="KW23" s="15"/>
      <c r="KX23" s="15"/>
      <c r="KY23" s="15"/>
      <c r="KZ23" s="15">
        <v>1</v>
      </c>
      <c r="LA23" s="15"/>
      <c r="LB23" s="15"/>
      <c r="LC23" s="15"/>
      <c r="LD23" s="15"/>
      <c r="LE23" s="15"/>
      <c r="LF23" s="15"/>
      <c r="LG23" s="15">
        <v>1</v>
      </c>
      <c r="LH23" s="15"/>
      <c r="LI23" s="15"/>
      <c r="LJ23" s="15"/>
      <c r="LK23" s="15" t="s">
        <v>21</v>
      </c>
      <c r="LL23" s="15"/>
      <c r="LM23" s="15" t="s">
        <v>25</v>
      </c>
      <c r="LN23" s="15"/>
      <c r="LO23" s="15"/>
    </row>
    <row r="24" spans="1:327" ht="18" customHeight="1" x14ac:dyDescent="0.25">
      <c r="A24" s="14" t="s">
        <v>72</v>
      </c>
      <c r="B24" s="15" t="str">
        <f t="shared" si="0"/>
        <v>Barrio Nuevo</v>
      </c>
      <c r="C24" s="15">
        <f t="shared" si="1"/>
        <v>2</v>
      </c>
      <c r="D24" s="15"/>
      <c r="E24" s="15">
        <v>1</v>
      </c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2</v>
      </c>
      <c r="U24" s="15"/>
      <c r="V24" s="15"/>
      <c r="W24" s="15">
        <v>75</v>
      </c>
      <c r="X24" s="15">
        <v>40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 t="str">
        <f t="shared" si="2"/>
        <v/>
      </c>
      <c r="AN24" s="15" t="str">
        <f t="shared" si="3"/>
        <v/>
      </c>
      <c r="AO24" s="15" t="str">
        <f t="shared" si="4"/>
        <v/>
      </c>
      <c r="AP24" s="15" t="str">
        <f t="shared" si="5"/>
        <v/>
      </c>
      <c r="AQ24" s="15" t="str">
        <f t="shared" si="6"/>
        <v/>
      </c>
      <c r="AR24" s="15">
        <f t="shared" si="7"/>
        <v>1</v>
      </c>
      <c r="AS24" s="15">
        <f t="shared" si="8"/>
        <v>1</v>
      </c>
      <c r="AT24" s="15">
        <v>2</v>
      </c>
      <c r="AU24" s="15"/>
      <c r="AV24" s="15"/>
      <c r="AW24" s="15"/>
      <c r="AX24" s="15"/>
      <c r="AY24" s="15"/>
      <c r="AZ24" s="15"/>
      <c r="BA24" s="15"/>
      <c r="BB24" s="15"/>
      <c r="BC24" s="15">
        <v>1</v>
      </c>
      <c r="BD24" s="15">
        <v>1</v>
      </c>
      <c r="BE24" s="15"/>
      <c r="BF24" s="15"/>
      <c r="BG24" s="15">
        <v>2</v>
      </c>
      <c r="BH24" s="15">
        <v>3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>
        <v>1</v>
      </c>
      <c r="BX24" s="15">
        <v>4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>
        <v>1</v>
      </c>
      <c r="CI24" s="15">
        <v>1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>
        <v>1</v>
      </c>
      <c r="DM24" s="15" t="s">
        <v>7</v>
      </c>
      <c r="DN24" s="15" t="s">
        <v>8</v>
      </c>
      <c r="DO24" s="15" t="s">
        <v>9</v>
      </c>
      <c r="DP24" s="15">
        <v>1</v>
      </c>
      <c r="DQ24" s="15" t="s">
        <v>15</v>
      </c>
      <c r="DR24" s="15" t="s">
        <v>8</v>
      </c>
      <c r="DS24" s="15" t="s">
        <v>9</v>
      </c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>
        <v>1</v>
      </c>
      <c r="FM24" s="15"/>
      <c r="FN24" s="15"/>
      <c r="FO24" s="15">
        <v>1</v>
      </c>
      <c r="FP24" s="15"/>
      <c r="FQ24" s="15"/>
      <c r="FR24" s="15"/>
      <c r="FS24" s="15"/>
      <c r="FT24" s="15">
        <v>1</v>
      </c>
      <c r="FU24" s="15"/>
      <c r="FV24" s="15"/>
      <c r="FW24" s="15"/>
      <c r="FX24" s="15"/>
      <c r="FY24" s="15"/>
      <c r="FZ24" s="15"/>
      <c r="GA24" s="15">
        <v>1</v>
      </c>
      <c r="GB24" s="15"/>
      <c r="GC24" s="15"/>
      <c r="GD24" s="15"/>
      <c r="GE24" s="15" t="s">
        <v>4</v>
      </c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>
        <v>1</v>
      </c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>
        <v>1</v>
      </c>
      <c r="HK24" s="15" t="s">
        <v>73</v>
      </c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>
        <v>1</v>
      </c>
      <c r="HY24" s="15"/>
      <c r="HZ24" s="15">
        <v>7</v>
      </c>
      <c r="IA24" s="15"/>
      <c r="IB24" s="15"/>
      <c r="IC24" s="15">
        <v>250</v>
      </c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7"/>
      <c r="JD24" s="17"/>
      <c r="JE24" s="18"/>
      <c r="JF24" s="17"/>
      <c r="JG24" s="17"/>
      <c r="JH24" s="19"/>
      <c r="JI24" s="19"/>
      <c r="JJ24" s="17"/>
      <c r="JK24" s="17"/>
      <c r="JL24" s="19"/>
      <c r="JM24" s="17"/>
      <c r="JN24" s="17"/>
      <c r="JO24" s="20"/>
      <c r="JP24" s="17"/>
      <c r="JQ24" s="17"/>
      <c r="JR24" s="20"/>
      <c r="JS24" s="19"/>
      <c r="JT24" s="19"/>
      <c r="JU24" s="19"/>
      <c r="JV24" s="15">
        <v>1</v>
      </c>
      <c r="JW24" s="14" t="s">
        <v>74</v>
      </c>
      <c r="JX24" s="14"/>
      <c r="JY24" s="15">
        <v>100</v>
      </c>
      <c r="JZ24" s="15"/>
      <c r="KA24" s="15"/>
      <c r="KB24" s="15">
        <v>50</v>
      </c>
      <c r="KC24" s="15">
        <v>20</v>
      </c>
      <c r="KD24" s="15">
        <v>50</v>
      </c>
      <c r="KE24" s="15">
        <v>10</v>
      </c>
      <c r="KF24" s="15"/>
      <c r="KG24" s="15"/>
      <c r="KH24" s="15"/>
      <c r="KI24" s="15"/>
      <c r="KJ24" s="15"/>
      <c r="KK24" s="15">
        <v>20</v>
      </c>
      <c r="KL24" s="15">
        <v>1</v>
      </c>
      <c r="KM24" s="15"/>
      <c r="KN24" s="15"/>
      <c r="KO24" s="15"/>
      <c r="KP24" s="15"/>
      <c r="KQ24" s="15"/>
      <c r="KR24" s="15"/>
      <c r="KS24" s="15">
        <v>1</v>
      </c>
      <c r="KT24" s="15"/>
      <c r="KU24" s="15"/>
      <c r="KV24" s="15"/>
      <c r="KW24" s="15"/>
      <c r="KX24" s="15"/>
      <c r="KY24" s="15"/>
      <c r="KZ24" s="15">
        <v>1</v>
      </c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 t="s">
        <v>21</v>
      </c>
      <c r="LL24" s="15"/>
      <c r="LM24" s="15"/>
      <c r="LN24" s="15"/>
      <c r="LO24" s="15"/>
    </row>
    <row r="25" spans="1:327" ht="18" customHeight="1" x14ac:dyDescent="0.25">
      <c r="A25" s="14" t="s">
        <v>75</v>
      </c>
      <c r="B25" s="15" t="str">
        <f t="shared" si="0"/>
        <v>Barrio Nuevo</v>
      </c>
      <c r="C25" s="15">
        <f t="shared" si="1"/>
        <v>4</v>
      </c>
      <c r="D25" s="15"/>
      <c r="E25" s="15">
        <v>1</v>
      </c>
      <c r="F25" s="15">
        <v>1</v>
      </c>
      <c r="G25" s="15">
        <v>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>
        <v>4</v>
      </c>
      <c r="T25" s="15"/>
      <c r="U25" s="15"/>
      <c r="V25" s="15"/>
      <c r="W25" s="15">
        <v>33</v>
      </c>
      <c r="X25" s="15">
        <v>11</v>
      </c>
      <c r="Y25" s="15"/>
      <c r="Z25" s="15"/>
      <c r="AA25" s="15"/>
      <c r="AB25" s="15"/>
      <c r="AC25" s="15">
        <v>5</v>
      </c>
      <c r="AD25" s="15">
        <v>15</v>
      </c>
      <c r="AE25" s="15"/>
      <c r="AF25" s="15"/>
      <c r="AG25" s="15"/>
      <c r="AH25" s="15"/>
      <c r="AI25" s="15"/>
      <c r="AJ25" s="15"/>
      <c r="AK25" s="15"/>
      <c r="AL25" s="15"/>
      <c r="AM25" s="15" t="str">
        <f t="shared" si="2"/>
        <v/>
      </c>
      <c r="AN25" s="15" t="str">
        <f t="shared" si="3"/>
        <v/>
      </c>
      <c r="AO25" s="15">
        <f t="shared" si="4"/>
        <v>2</v>
      </c>
      <c r="AP25" s="15">
        <f t="shared" si="5"/>
        <v>1</v>
      </c>
      <c r="AQ25" s="15">
        <f t="shared" si="6"/>
        <v>1</v>
      </c>
      <c r="AR25" s="15" t="str">
        <f t="shared" si="7"/>
        <v/>
      </c>
      <c r="AS25" s="15" t="str">
        <f t="shared" si="8"/>
        <v/>
      </c>
      <c r="AT25" s="15">
        <v>4</v>
      </c>
      <c r="AU25" s="15"/>
      <c r="AV25" s="15"/>
      <c r="AW25" s="15"/>
      <c r="AX25" s="15"/>
      <c r="AY25" s="15"/>
      <c r="AZ25" s="15"/>
      <c r="BA25" s="15"/>
      <c r="BB25" s="15"/>
      <c r="BC25" s="15">
        <v>4</v>
      </c>
      <c r="BD25" s="15"/>
      <c r="BE25" s="15"/>
      <c r="BF25" s="15"/>
      <c r="BG25" s="15">
        <v>2</v>
      </c>
      <c r="BH25" s="15">
        <v>2</v>
      </c>
      <c r="BI25" s="15"/>
      <c r="BJ25" s="15"/>
      <c r="BK25" s="15"/>
      <c r="BL25" s="15"/>
      <c r="BM25" s="15">
        <v>2</v>
      </c>
      <c r="BN25" s="15">
        <v>4</v>
      </c>
      <c r="BO25" s="15"/>
      <c r="BP25" s="15"/>
      <c r="BQ25" s="15"/>
      <c r="BR25" s="15"/>
      <c r="BS25" s="15"/>
      <c r="BT25" s="15"/>
      <c r="BU25" s="15"/>
      <c r="BV25" s="15"/>
      <c r="BW25" s="15">
        <v>4</v>
      </c>
      <c r="BX25" s="15">
        <v>5</v>
      </c>
      <c r="BY25" s="15"/>
      <c r="BZ25" s="15"/>
      <c r="CA25" s="15"/>
      <c r="CB25" s="15"/>
      <c r="CC25" s="15">
        <v>1</v>
      </c>
      <c r="CD25" s="15">
        <v>33</v>
      </c>
      <c r="CE25" s="15">
        <v>3</v>
      </c>
      <c r="CF25" s="15">
        <v>1</v>
      </c>
      <c r="CG25" s="15"/>
      <c r="CH25" s="15">
        <v>3</v>
      </c>
      <c r="CI25" s="15">
        <v>3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>
        <v>1</v>
      </c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>
        <v>1</v>
      </c>
      <c r="DM25" s="15" t="s">
        <v>7</v>
      </c>
      <c r="DN25" s="15" t="s">
        <v>8</v>
      </c>
      <c r="DO25" s="15" t="s">
        <v>9</v>
      </c>
      <c r="DP25" s="15">
        <v>1</v>
      </c>
      <c r="DQ25" s="15" t="s">
        <v>15</v>
      </c>
      <c r="DR25" s="15" t="s">
        <v>8</v>
      </c>
      <c r="DS25" s="15" t="s">
        <v>9</v>
      </c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>
        <v>1</v>
      </c>
      <c r="EG25" s="15" t="s">
        <v>15</v>
      </c>
      <c r="EH25" s="15" t="s">
        <v>8</v>
      </c>
      <c r="EI25" s="15" t="s">
        <v>9</v>
      </c>
      <c r="EJ25" s="15" t="s">
        <v>15</v>
      </c>
      <c r="EK25" s="15" t="s">
        <v>8</v>
      </c>
      <c r="EL25" s="15" t="s">
        <v>9</v>
      </c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>
        <v>1</v>
      </c>
      <c r="FM25" s="15"/>
      <c r="FN25" s="15">
        <v>1</v>
      </c>
      <c r="FO25" s="15"/>
      <c r="FP25" s="15"/>
      <c r="FQ25" s="15">
        <v>3</v>
      </c>
      <c r="FR25" s="15"/>
      <c r="FS25" s="15"/>
      <c r="FT25" s="15"/>
      <c r="FU25" s="15"/>
      <c r="FV25" s="15"/>
      <c r="FW25" s="15">
        <v>1</v>
      </c>
      <c r="FX25" s="15"/>
      <c r="FY25" s="15"/>
      <c r="FZ25" s="15"/>
      <c r="GA25" s="15"/>
      <c r="GB25" s="15"/>
      <c r="GC25" s="15"/>
      <c r="GD25" s="15"/>
      <c r="GE25" s="15" t="s">
        <v>16</v>
      </c>
      <c r="GF25" s="15"/>
      <c r="GG25" s="15"/>
      <c r="GH25" s="15"/>
      <c r="GI25" s="15"/>
      <c r="GJ25" s="15">
        <v>1</v>
      </c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>
        <v>1</v>
      </c>
      <c r="HH25" s="15"/>
      <c r="HI25" s="15"/>
      <c r="HJ25" s="15"/>
      <c r="HK25" s="15"/>
      <c r="HL25" s="15"/>
      <c r="HM25" s="15"/>
      <c r="HN25" s="15">
        <v>1</v>
      </c>
      <c r="HO25" s="15"/>
      <c r="HP25" s="15"/>
      <c r="HQ25" s="15"/>
      <c r="HR25" s="15"/>
      <c r="HS25" s="15"/>
      <c r="HT25" s="15"/>
      <c r="HU25" s="15"/>
      <c r="HV25" s="15"/>
      <c r="HW25" s="15"/>
      <c r="HX25" s="15">
        <v>1</v>
      </c>
      <c r="HY25" s="15"/>
      <c r="HZ25" s="15">
        <v>9</v>
      </c>
      <c r="IA25" s="15"/>
      <c r="IB25" s="15">
        <v>235</v>
      </c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7"/>
      <c r="JD25" s="17"/>
      <c r="JE25" s="18"/>
      <c r="JF25" s="17"/>
      <c r="JG25" s="17"/>
      <c r="JH25" s="19"/>
      <c r="JI25" s="19"/>
      <c r="JJ25" s="17"/>
      <c r="JK25" s="17"/>
      <c r="JL25" s="19"/>
      <c r="JM25" s="17"/>
      <c r="JN25" s="17"/>
      <c r="JO25" s="20"/>
      <c r="JP25" s="17"/>
      <c r="JQ25" s="17"/>
      <c r="JR25" s="20"/>
      <c r="JS25" s="19"/>
      <c r="JT25" s="19"/>
      <c r="JU25" s="19"/>
      <c r="JV25" s="15">
        <v>2</v>
      </c>
      <c r="JW25" s="14"/>
      <c r="JX25" s="14"/>
      <c r="JY25" s="15">
        <v>60</v>
      </c>
      <c r="JZ25" s="15"/>
      <c r="KA25" s="15">
        <v>20</v>
      </c>
      <c r="KB25" s="15">
        <v>10</v>
      </c>
      <c r="KC25" s="15"/>
      <c r="KD25" s="15">
        <v>10</v>
      </c>
      <c r="KE25" s="15">
        <v>15</v>
      </c>
      <c r="KF25" s="15"/>
      <c r="KG25" s="15"/>
      <c r="KH25" s="15"/>
      <c r="KI25" s="15"/>
      <c r="KJ25" s="15">
        <v>30</v>
      </c>
      <c r="KK25" s="15">
        <v>20</v>
      </c>
      <c r="KL25" s="15">
        <v>2</v>
      </c>
      <c r="KM25" s="15"/>
      <c r="KN25" s="15"/>
      <c r="KO25" s="15"/>
      <c r="KP25" s="15"/>
      <c r="KQ25" s="15"/>
      <c r="KR25" s="15"/>
      <c r="KS25" s="15"/>
      <c r="KT25" s="15"/>
      <c r="KU25" s="15">
        <v>1</v>
      </c>
      <c r="KV25" s="15"/>
      <c r="KW25" s="15"/>
      <c r="KX25" s="15"/>
      <c r="KY25" s="15"/>
      <c r="KZ25" s="15">
        <v>1</v>
      </c>
      <c r="LA25" s="15"/>
      <c r="LB25" s="15">
        <v>1</v>
      </c>
      <c r="LC25" s="15"/>
      <c r="LD25" s="15"/>
      <c r="LE25" s="15"/>
      <c r="LF25" s="15"/>
      <c r="LG25" s="15"/>
      <c r="LH25" s="15"/>
      <c r="LI25" s="15"/>
      <c r="LJ25" s="15"/>
      <c r="LK25" s="15" t="s">
        <v>21</v>
      </c>
      <c r="LL25" s="15"/>
      <c r="LM25" s="15" t="s">
        <v>25</v>
      </c>
      <c r="LN25" s="15"/>
      <c r="LO25" s="15"/>
    </row>
    <row r="26" spans="1:327" ht="18" customHeight="1" x14ac:dyDescent="0.25">
      <c r="A26" s="14" t="s">
        <v>76</v>
      </c>
      <c r="B26" s="15" t="str">
        <f t="shared" si="0"/>
        <v>Barrio Nuevo</v>
      </c>
      <c r="C26" s="15">
        <f t="shared" si="1"/>
        <v>6</v>
      </c>
      <c r="D26" s="15">
        <v>1</v>
      </c>
      <c r="E26" s="15">
        <v>1</v>
      </c>
      <c r="F26" s="15">
        <v>3</v>
      </c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6</v>
      </c>
      <c r="T26" s="15"/>
      <c r="U26" s="15"/>
      <c r="V26" s="15">
        <v>42</v>
      </c>
      <c r="W26" s="15">
        <v>39</v>
      </c>
      <c r="X26" s="15">
        <v>8</v>
      </c>
      <c r="Y26" s="15">
        <v>15</v>
      </c>
      <c r="Z26" s="15">
        <v>17</v>
      </c>
      <c r="AA26" s="15"/>
      <c r="AB26" s="15"/>
      <c r="AC26" s="15">
        <v>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 t="str">
        <f t="shared" si="2"/>
        <v/>
      </c>
      <c r="AN26" s="15" t="str">
        <f t="shared" si="3"/>
        <v/>
      </c>
      <c r="AO26" s="15">
        <f t="shared" si="4"/>
        <v>1</v>
      </c>
      <c r="AP26" s="15">
        <f t="shared" si="5"/>
        <v>2</v>
      </c>
      <c r="AQ26" s="15">
        <f t="shared" si="6"/>
        <v>2</v>
      </c>
      <c r="AR26" s="15">
        <f t="shared" si="7"/>
        <v>1</v>
      </c>
      <c r="AS26" s="15" t="str">
        <f t="shared" si="8"/>
        <v/>
      </c>
      <c r="AT26" s="15">
        <v>6</v>
      </c>
      <c r="AU26" s="15"/>
      <c r="AV26" s="15"/>
      <c r="AW26" s="15"/>
      <c r="AX26" s="15"/>
      <c r="AY26" s="15"/>
      <c r="AZ26" s="15">
        <v>6</v>
      </c>
      <c r="BA26" s="15"/>
      <c r="BB26" s="15"/>
      <c r="BC26" s="15"/>
      <c r="BD26" s="15"/>
      <c r="BE26" s="15"/>
      <c r="BF26" s="15">
        <v>3</v>
      </c>
      <c r="BG26" s="15">
        <v>4</v>
      </c>
      <c r="BH26" s="15">
        <v>2</v>
      </c>
      <c r="BI26" s="15">
        <v>4</v>
      </c>
      <c r="BJ26" s="15">
        <v>5</v>
      </c>
      <c r="BK26" s="15"/>
      <c r="BL26" s="15"/>
      <c r="BM26" s="15">
        <v>4</v>
      </c>
      <c r="BN26" s="15"/>
      <c r="BO26" s="15"/>
      <c r="BP26" s="15"/>
      <c r="BQ26" s="15"/>
      <c r="BR26" s="15"/>
      <c r="BS26" s="15"/>
      <c r="BT26" s="15"/>
      <c r="BU26" s="15"/>
      <c r="BV26" s="15"/>
      <c r="BW26" s="15">
        <v>1</v>
      </c>
      <c r="BX26" s="15">
        <v>2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>
        <v>4</v>
      </c>
      <c r="CI26" s="15">
        <v>4</v>
      </c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>
        <v>1</v>
      </c>
      <c r="DB26" s="15">
        <v>1</v>
      </c>
      <c r="DC26" s="15"/>
      <c r="DD26" s="15"/>
      <c r="DE26" s="15"/>
      <c r="DF26" s="15"/>
      <c r="DG26" s="15"/>
      <c r="DH26" s="15">
        <v>1</v>
      </c>
      <c r="DI26" s="15" t="s">
        <v>7</v>
      </c>
      <c r="DJ26" s="15" t="s">
        <v>8</v>
      </c>
      <c r="DK26" s="15" t="s">
        <v>9</v>
      </c>
      <c r="DL26" s="15">
        <v>1</v>
      </c>
      <c r="DM26" s="15" t="s">
        <v>7</v>
      </c>
      <c r="DN26" s="15" t="s">
        <v>8</v>
      </c>
      <c r="DO26" s="15" t="s">
        <v>9</v>
      </c>
      <c r="DP26" s="15">
        <v>1</v>
      </c>
      <c r="DQ26" s="15" t="s">
        <v>15</v>
      </c>
      <c r="DR26" s="15" t="s">
        <v>8</v>
      </c>
      <c r="DS26" s="15" t="s">
        <v>9</v>
      </c>
      <c r="DT26" s="15" t="s">
        <v>15</v>
      </c>
      <c r="DU26" s="15" t="s">
        <v>8</v>
      </c>
      <c r="DV26" s="15" t="s">
        <v>9</v>
      </c>
      <c r="DW26" s="15" t="s">
        <v>15</v>
      </c>
      <c r="DX26" s="15" t="s">
        <v>8</v>
      </c>
      <c r="DY26" s="15" t="s">
        <v>9</v>
      </c>
      <c r="DZ26" s="15"/>
      <c r="EA26" s="15"/>
      <c r="EB26" s="15"/>
      <c r="EC26" s="15"/>
      <c r="ED26" s="15"/>
      <c r="EE26" s="15"/>
      <c r="EF26" s="15">
        <v>1</v>
      </c>
      <c r="EG26" s="15" t="s">
        <v>15</v>
      </c>
      <c r="EH26" s="15" t="s">
        <v>8</v>
      </c>
      <c r="EI26" s="15" t="s">
        <v>9</v>
      </c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>
        <v>1</v>
      </c>
      <c r="FM26" s="15">
        <v>1</v>
      </c>
      <c r="FN26" s="15"/>
      <c r="FO26" s="15"/>
      <c r="FP26" s="15">
        <v>1</v>
      </c>
      <c r="FQ26" s="15">
        <v>3</v>
      </c>
      <c r="FR26" s="15"/>
      <c r="FS26" s="15"/>
      <c r="FT26" s="15">
        <v>1</v>
      </c>
      <c r="FU26" s="15"/>
      <c r="FV26" s="15"/>
      <c r="FW26" s="15">
        <v>1</v>
      </c>
      <c r="FX26" s="15"/>
      <c r="FY26" s="15"/>
      <c r="FZ26" s="15"/>
      <c r="GA26" s="15"/>
      <c r="GB26" s="15"/>
      <c r="GC26" s="15"/>
      <c r="GD26" s="15"/>
      <c r="GE26" s="15" t="s">
        <v>32</v>
      </c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>
        <v>1</v>
      </c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>
        <v>1</v>
      </c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>
        <v>1</v>
      </c>
      <c r="HY26" s="15"/>
      <c r="HZ26" s="15">
        <v>5</v>
      </c>
      <c r="IA26" s="15"/>
      <c r="IB26" s="15"/>
      <c r="IC26" s="15">
        <v>200</v>
      </c>
      <c r="ID26" s="15"/>
      <c r="IE26" s="15"/>
      <c r="IF26" s="15"/>
      <c r="IG26" s="15"/>
      <c r="IH26" s="15">
        <v>50</v>
      </c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7"/>
      <c r="JD26" s="17"/>
      <c r="JE26" s="18"/>
      <c r="JF26" s="17"/>
      <c r="JG26" s="17"/>
      <c r="JH26" s="19"/>
      <c r="JI26" s="19"/>
      <c r="JJ26" s="17"/>
      <c r="JK26" s="17"/>
      <c r="JL26" s="19"/>
      <c r="JM26" s="17"/>
      <c r="JN26" s="17"/>
      <c r="JO26" s="20"/>
      <c r="JP26" s="17"/>
      <c r="JQ26" s="17"/>
      <c r="JR26" s="20"/>
      <c r="JS26" s="19" t="s">
        <v>13</v>
      </c>
      <c r="JT26" s="19"/>
      <c r="JU26" s="20">
        <v>0.5</v>
      </c>
      <c r="JV26" s="15">
        <v>2</v>
      </c>
      <c r="JW26" s="14"/>
      <c r="JX26" s="14"/>
      <c r="JY26" s="15">
        <v>45</v>
      </c>
      <c r="JZ26" s="15">
        <v>5</v>
      </c>
      <c r="KA26" s="15">
        <v>10</v>
      </c>
      <c r="KB26" s="15">
        <v>45</v>
      </c>
      <c r="KC26" s="15">
        <v>5</v>
      </c>
      <c r="KD26" s="15">
        <v>10</v>
      </c>
      <c r="KE26" s="15">
        <v>20</v>
      </c>
      <c r="KF26" s="15">
        <v>10</v>
      </c>
      <c r="KG26" s="15"/>
      <c r="KH26" s="15">
        <v>50</v>
      </c>
      <c r="KI26" s="15">
        <v>50</v>
      </c>
      <c r="KJ26" s="15"/>
      <c r="KK26" s="15"/>
      <c r="KL26" s="15">
        <v>1</v>
      </c>
      <c r="KM26" s="15"/>
      <c r="KN26" s="15"/>
      <c r="KO26" s="15"/>
      <c r="KP26" s="15"/>
      <c r="KQ26" s="15"/>
      <c r="KR26" s="15"/>
      <c r="KS26" s="15">
        <v>1</v>
      </c>
      <c r="KT26" s="15"/>
      <c r="KU26" s="15">
        <v>1</v>
      </c>
      <c r="KV26" s="15">
        <v>1</v>
      </c>
      <c r="KW26" s="15">
        <v>1</v>
      </c>
      <c r="KX26" s="15"/>
      <c r="KY26" s="15"/>
      <c r="KZ26" s="15">
        <v>1</v>
      </c>
      <c r="LA26" s="15"/>
      <c r="LB26" s="15"/>
      <c r="LC26" s="15"/>
      <c r="LD26" s="15">
        <v>1</v>
      </c>
      <c r="LE26" s="15"/>
      <c r="LF26" s="15"/>
      <c r="LG26" s="15"/>
      <c r="LH26" s="15">
        <v>1</v>
      </c>
      <c r="LI26" s="15"/>
      <c r="LJ26" s="15" t="s">
        <v>41</v>
      </c>
      <c r="LK26" s="15" t="s">
        <v>77</v>
      </c>
      <c r="LL26" s="15" t="s">
        <v>78</v>
      </c>
      <c r="LM26" s="15" t="s">
        <v>25</v>
      </c>
      <c r="LN26" s="15" t="s">
        <v>79</v>
      </c>
      <c r="LO26" s="15" t="s">
        <v>36</v>
      </c>
    </row>
    <row r="27" spans="1:327" ht="18" customHeight="1" x14ac:dyDescent="0.25">
      <c r="A27" s="14" t="s">
        <v>80</v>
      </c>
      <c r="B27" s="15" t="str">
        <f t="shared" si="0"/>
        <v>Barrio Nuevo</v>
      </c>
      <c r="C27" s="15">
        <f t="shared" si="1"/>
        <v>3</v>
      </c>
      <c r="D27" s="15">
        <v>1</v>
      </c>
      <c r="E27" s="15">
        <v>1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3</v>
      </c>
      <c r="U27" s="15"/>
      <c r="V27" s="15">
        <v>60</v>
      </c>
      <c r="W27" s="15">
        <v>60</v>
      </c>
      <c r="X27" s="15">
        <v>12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 t="str">
        <f t="shared" si="2"/>
        <v/>
      </c>
      <c r="AN27" s="15" t="str">
        <f t="shared" si="3"/>
        <v/>
      </c>
      <c r="AO27" s="15" t="str">
        <f t="shared" si="4"/>
        <v/>
      </c>
      <c r="AP27" s="15">
        <f t="shared" si="5"/>
        <v>1</v>
      </c>
      <c r="AQ27" s="15" t="str">
        <f t="shared" si="6"/>
        <v/>
      </c>
      <c r="AR27" s="15">
        <f t="shared" si="7"/>
        <v>2</v>
      </c>
      <c r="AS27" s="15" t="str">
        <f t="shared" si="8"/>
        <v/>
      </c>
      <c r="AT27" s="15">
        <v>3</v>
      </c>
      <c r="AU27" s="15"/>
      <c r="AV27" s="15"/>
      <c r="AW27" s="15"/>
      <c r="AX27" s="15"/>
      <c r="AY27" s="15"/>
      <c r="AZ27" s="15">
        <v>3</v>
      </c>
      <c r="BA27" s="15"/>
      <c r="BB27" s="15"/>
      <c r="BC27" s="15"/>
      <c r="BD27" s="15"/>
      <c r="BE27" s="15"/>
      <c r="BF27" s="15">
        <v>2</v>
      </c>
      <c r="BG27" s="15">
        <v>2</v>
      </c>
      <c r="BH27" s="15">
        <v>4</v>
      </c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>
        <v>3</v>
      </c>
      <c r="BX27" s="15">
        <v>2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>
        <v>1</v>
      </c>
      <c r="CI27" s="15">
        <v>1</v>
      </c>
      <c r="CJ27" s="15">
        <v>2</v>
      </c>
      <c r="CK27" s="15"/>
      <c r="CL27" s="15"/>
      <c r="CM27" s="15"/>
      <c r="CN27" s="15"/>
      <c r="CO27" s="15"/>
      <c r="CP27" s="15">
        <v>1</v>
      </c>
      <c r="CQ27" s="15"/>
      <c r="CR27" s="15">
        <v>1</v>
      </c>
      <c r="CS27" s="15"/>
      <c r="CT27" s="15"/>
      <c r="CU27" s="15"/>
      <c r="CV27" s="15"/>
      <c r="CW27" s="15"/>
      <c r="CX27" s="15"/>
      <c r="CY27" s="15"/>
      <c r="CZ27" s="15"/>
      <c r="DA27" s="15">
        <v>1</v>
      </c>
      <c r="DB27" s="15"/>
      <c r="DC27" s="15"/>
      <c r="DD27" s="15"/>
      <c r="DE27" s="15"/>
      <c r="DF27" s="15"/>
      <c r="DG27" s="15"/>
      <c r="DH27" s="15"/>
      <c r="DI27" s="15" t="s">
        <v>7</v>
      </c>
      <c r="DJ27" s="15" t="s">
        <v>81</v>
      </c>
      <c r="DK27" s="15" t="s">
        <v>9</v>
      </c>
      <c r="DL27" s="15"/>
      <c r="DM27" s="15" t="s">
        <v>7</v>
      </c>
      <c r="DN27" s="15" t="s">
        <v>8</v>
      </c>
      <c r="DO27" s="15" t="s">
        <v>9</v>
      </c>
      <c r="DP27" s="15"/>
      <c r="DQ27" s="15" t="s">
        <v>15</v>
      </c>
      <c r="DR27" s="15" t="s">
        <v>8</v>
      </c>
      <c r="DS27" s="15" t="s">
        <v>9</v>
      </c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>
        <v>1</v>
      </c>
      <c r="FM27" s="15"/>
      <c r="FN27" s="15">
        <v>1</v>
      </c>
      <c r="FO27" s="15"/>
      <c r="FP27" s="15"/>
      <c r="FQ27" s="15">
        <v>1</v>
      </c>
      <c r="FR27" s="15"/>
      <c r="FS27" s="15"/>
      <c r="FT27" s="15">
        <v>1</v>
      </c>
      <c r="FU27" s="15"/>
      <c r="FV27" s="15"/>
      <c r="FW27" s="15">
        <v>1</v>
      </c>
      <c r="FX27" s="15"/>
      <c r="FY27" s="15"/>
      <c r="FZ27" s="15"/>
      <c r="GA27" s="15"/>
      <c r="GB27" s="15"/>
      <c r="GC27" s="15"/>
      <c r="GD27" s="15"/>
      <c r="GE27" s="15" t="s">
        <v>20</v>
      </c>
      <c r="GF27" s="15"/>
      <c r="GG27" s="15"/>
      <c r="GH27" s="15"/>
      <c r="GI27" s="15"/>
      <c r="GJ27" s="15">
        <v>1</v>
      </c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>
        <v>1</v>
      </c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>
        <v>1</v>
      </c>
      <c r="HY27" s="15"/>
      <c r="HZ27" s="15">
        <v>6</v>
      </c>
      <c r="IA27" s="15"/>
      <c r="IB27" s="15">
        <v>200</v>
      </c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7"/>
      <c r="JD27" s="17"/>
      <c r="JE27" s="18"/>
      <c r="JF27" s="17"/>
      <c r="JG27" s="17"/>
      <c r="JH27" s="19"/>
      <c r="JI27" s="19"/>
      <c r="JJ27" s="17"/>
      <c r="JK27" s="17"/>
      <c r="JL27" s="19"/>
      <c r="JM27" s="17"/>
      <c r="JN27" s="17"/>
      <c r="JO27" s="20"/>
      <c r="JP27" s="17"/>
      <c r="JQ27" s="17"/>
      <c r="JR27" s="20"/>
      <c r="JS27" s="19"/>
      <c r="JT27" s="19"/>
      <c r="JU27" s="19"/>
      <c r="JV27" s="15">
        <v>2</v>
      </c>
      <c r="JW27" s="14"/>
      <c r="JX27" s="14"/>
      <c r="JY27" s="15">
        <v>110</v>
      </c>
      <c r="JZ27" s="15">
        <v>5</v>
      </c>
      <c r="KA27" s="15"/>
      <c r="KB27" s="15">
        <v>8.3000000000000007</v>
      </c>
      <c r="KC27" s="15"/>
      <c r="KD27" s="15"/>
      <c r="KE27" s="15">
        <v>3</v>
      </c>
      <c r="KF27" s="15"/>
      <c r="KG27" s="15"/>
      <c r="KH27" s="15">
        <v>5</v>
      </c>
      <c r="KI27" s="15"/>
      <c r="KJ27" s="15"/>
      <c r="KK27" s="15">
        <v>68.7</v>
      </c>
      <c r="KL27" s="15">
        <v>2</v>
      </c>
      <c r="KM27" s="15"/>
      <c r="KN27" s="15"/>
      <c r="KO27" s="15"/>
      <c r="KP27" s="15"/>
      <c r="KQ27" s="15"/>
      <c r="KR27" s="15"/>
      <c r="KS27" s="15"/>
      <c r="KT27" s="15"/>
      <c r="KU27" s="15"/>
      <c r="KV27" s="15">
        <v>1</v>
      </c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</row>
    <row r="28" spans="1:327" ht="18" customHeight="1" x14ac:dyDescent="0.25">
      <c r="A28" s="14" t="s">
        <v>82</v>
      </c>
      <c r="B28" s="15" t="str">
        <f t="shared" si="0"/>
        <v>Barrio Nuevo</v>
      </c>
      <c r="C28" s="15">
        <f t="shared" si="1"/>
        <v>6</v>
      </c>
      <c r="D28" s="15">
        <v>1</v>
      </c>
      <c r="E28" s="15">
        <v>1</v>
      </c>
      <c r="F28" s="15">
        <v>4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6</v>
      </c>
      <c r="U28" s="15"/>
      <c r="V28" s="15">
        <v>72</v>
      </c>
      <c r="W28" s="15">
        <v>67</v>
      </c>
      <c r="X28" s="15">
        <v>27</v>
      </c>
      <c r="Y28" s="15">
        <v>32</v>
      </c>
      <c r="Z28" s="15">
        <v>41</v>
      </c>
      <c r="AA28" s="15">
        <v>28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 t="str">
        <f t="shared" si="2"/>
        <v/>
      </c>
      <c r="AN28" s="15" t="str">
        <f t="shared" si="3"/>
        <v/>
      </c>
      <c r="AO28" s="15" t="str">
        <f t="shared" si="4"/>
        <v/>
      </c>
      <c r="AP28" s="15" t="str">
        <f t="shared" si="5"/>
        <v/>
      </c>
      <c r="AQ28" s="15">
        <f t="shared" si="6"/>
        <v>3</v>
      </c>
      <c r="AR28" s="15">
        <f t="shared" si="7"/>
        <v>1</v>
      </c>
      <c r="AS28" s="15">
        <f t="shared" si="8"/>
        <v>2</v>
      </c>
      <c r="AT28" s="15">
        <v>6</v>
      </c>
      <c r="AU28" s="15"/>
      <c r="AV28" s="15"/>
      <c r="AW28" s="15"/>
      <c r="AX28" s="15"/>
      <c r="AY28" s="15"/>
      <c r="AZ28" s="15">
        <v>6</v>
      </c>
      <c r="BA28" s="15"/>
      <c r="BB28" s="15"/>
      <c r="BC28" s="15"/>
      <c r="BD28" s="15"/>
      <c r="BE28" s="15"/>
      <c r="BF28" s="15">
        <v>3</v>
      </c>
      <c r="BG28" s="15">
        <v>3</v>
      </c>
      <c r="BH28" s="15">
        <v>3</v>
      </c>
      <c r="BI28" s="15">
        <v>3</v>
      </c>
      <c r="BJ28" s="15">
        <v>3</v>
      </c>
      <c r="BK28" s="15">
        <v>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>
        <v>4</v>
      </c>
      <c r="BX28" s="15">
        <v>2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>
        <v>14</v>
      </c>
      <c r="CI28" s="15">
        <v>14</v>
      </c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>
        <v>1</v>
      </c>
      <c r="DB28" s="15">
        <v>1</v>
      </c>
      <c r="DC28" s="15"/>
      <c r="DD28" s="15"/>
      <c r="DE28" s="15"/>
      <c r="DF28" s="15"/>
      <c r="DG28" s="15"/>
      <c r="DH28" s="15">
        <v>1</v>
      </c>
      <c r="DI28" s="15" t="s">
        <v>7</v>
      </c>
      <c r="DJ28" s="15" t="s">
        <v>8</v>
      </c>
      <c r="DK28" s="15" t="s">
        <v>9</v>
      </c>
      <c r="DL28" s="15">
        <v>1</v>
      </c>
      <c r="DM28" s="15" t="s">
        <v>7</v>
      </c>
      <c r="DN28" s="15" t="s">
        <v>8</v>
      </c>
      <c r="DO28" s="15" t="s">
        <v>9</v>
      </c>
      <c r="DP28" s="15">
        <v>1</v>
      </c>
      <c r="DQ28" s="15" t="s">
        <v>15</v>
      </c>
      <c r="DR28" s="15" t="s">
        <v>8</v>
      </c>
      <c r="DS28" s="15" t="s">
        <v>9</v>
      </c>
      <c r="DT28" s="15" t="s">
        <v>15</v>
      </c>
      <c r="DU28" s="15" t="s">
        <v>8</v>
      </c>
      <c r="DV28" s="15" t="s">
        <v>9</v>
      </c>
      <c r="DW28" s="15" t="s">
        <v>15</v>
      </c>
      <c r="DX28" s="15" t="s">
        <v>8</v>
      </c>
      <c r="DY28" s="15" t="s">
        <v>9</v>
      </c>
      <c r="DZ28" s="15" t="s">
        <v>15</v>
      </c>
      <c r="EA28" s="15" t="s">
        <v>8</v>
      </c>
      <c r="EB28" s="15" t="s">
        <v>9</v>
      </c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>
        <v>4</v>
      </c>
      <c r="FM28" s="15"/>
      <c r="FN28" s="15"/>
      <c r="FO28" s="15">
        <v>4</v>
      </c>
      <c r="FP28" s="15"/>
      <c r="FQ28" s="15"/>
      <c r="FR28" s="15"/>
      <c r="FS28" s="15">
        <v>1</v>
      </c>
      <c r="FT28" s="15">
        <v>1</v>
      </c>
      <c r="FU28" s="15"/>
      <c r="FV28" s="15"/>
      <c r="FW28" s="15">
        <v>2</v>
      </c>
      <c r="FX28" s="15"/>
      <c r="FY28" s="15"/>
      <c r="FZ28" s="15">
        <v>2</v>
      </c>
      <c r="GA28" s="15"/>
      <c r="GB28" s="15"/>
      <c r="GC28" s="15"/>
      <c r="GD28" s="15"/>
      <c r="GE28" s="15" t="s">
        <v>20</v>
      </c>
      <c r="GF28" s="15" t="s">
        <v>20</v>
      </c>
      <c r="GG28" s="15" t="s">
        <v>53</v>
      </c>
      <c r="GH28" s="15" t="s">
        <v>53</v>
      </c>
      <c r="GJ28" s="15">
        <v>4</v>
      </c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>
        <v>2</v>
      </c>
      <c r="HH28" s="15"/>
      <c r="HI28" s="15">
        <v>2</v>
      </c>
      <c r="HJ28" s="15"/>
      <c r="HK28" s="15"/>
      <c r="HL28" s="15"/>
      <c r="HM28" s="15"/>
      <c r="HN28" s="15">
        <v>3</v>
      </c>
      <c r="HO28" s="15"/>
      <c r="HP28" s="15"/>
      <c r="HQ28" s="15"/>
      <c r="HR28" s="15"/>
      <c r="HS28" s="15"/>
      <c r="HT28" s="15"/>
      <c r="HU28" s="15"/>
      <c r="HV28" s="15"/>
      <c r="HW28" s="15"/>
      <c r="HX28" s="15">
        <v>1</v>
      </c>
      <c r="HY28" s="15"/>
      <c r="HZ28" s="15">
        <v>12</v>
      </c>
      <c r="IA28" s="15"/>
      <c r="IB28" s="15">
        <v>800</v>
      </c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7"/>
      <c r="JD28" s="17"/>
      <c r="JE28" s="18"/>
      <c r="JF28" s="17"/>
      <c r="JG28" s="17"/>
      <c r="JH28" s="19"/>
      <c r="JI28" s="19"/>
      <c r="JJ28" s="17"/>
      <c r="JK28" s="17"/>
      <c r="JL28" s="19"/>
      <c r="JM28" s="17"/>
      <c r="JN28" s="17"/>
      <c r="JO28" s="20"/>
      <c r="JP28" s="17"/>
      <c r="JQ28" s="17"/>
      <c r="JR28" s="20"/>
      <c r="JS28" s="19"/>
      <c r="JT28" s="19"/>
      <c r="JU28" s="19"/>
      <c r="JV28" s="15">
        <v>2</v>
      </c>
      <c r="JW28" s="14"/>
      <c r="JX28" s="14"/>
      <c r="JY28" s="15">
        <v>400</v>
      </c>
      <c r="JZ28" s="15"/>
      <c r="KA28" s="15">
        <v>100</v>
      </c>
      <c r="KB28" s="15">
        <v>100</v>
      </c>
      <c r="KC28" s="15"/>
      <c r="KD28" s="15">
        <v>100</v>
      </c>
      <c r="KE28" s="15">
        <v>50</v>
      </c>
      <c r="KF28" s="15"/>
      <c r="KG28" s="15"/>
      <c r="KH28" s="15"/>
      <c r="KI28" s="15"/>
      <c r="KJ28" s="15"/>
      <c r="KK28" s="15"/>
      <c r="KL28" s="15">
        <v>2</v>
      </c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 t="s">
        <v>21</v>
      </c>
      <c r="LL28" s="15"/>
      <c r="LM28" s="15" t="s">
        <v>69</v>
      </c>
      <c r="LN28" s="15" t="s">
        <v>79</v>
      </c>
      <c r="LO28" s="15"/>
    </row>
    <row r="29" spans="1:327" ht="18" customHeight="1" x14ac:dyDescent="0.25">
      <c r="A29" s="14" t="s">
        <v>83</v>
      </c>
      <c r="B29" s="15" t="str">
        <f t="shared" si="0"/>
        <v>Barrio Nuevo</v>
      </c>
      <c r="C29" s="15">
        <f t="shared" si="1"/>
        <v>2</v>
      </c>
      <c r="D29" s="15">
        <v>1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2</v>
      </c>
      <c r="U29" s="15"/>
      <c r="V29" s="15">
        <v>60</v>
      </c>
      <c r="W29" s="15">
        <v>58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tr">
        <f t="shared" si="2"/>
        <v/>
      </c>
      <c r="AN29" s="15" t="str">
        <f t="shared" si="3"/>
        <v/>
      </c>
      <c r="AO29" s="15" t="str">
        <f t="shared" si="4"/>
        <v/>
      </c>
      <c r="AP29" s="15" t="str">
        <f t="shared" si="5"/>
        <v/>
      </c>
      <c r="AQ29" s="15" t="str">
        <f t="shared" si="6"/>
        <v/>
      </c>
      <c r="AR29" s="15">
        <f t="shared" si="7"/>
        <v>2</v>
      </c>
      <c r="AS29" s="15" t="str">
        <f t="shared" si="8"/>
        <v/>
      </c>
      <c r="AT29" s="15">
        <v>2</v>
      </c>
      <c r="AU29" s="15"/>
      <c r="AV29" s="15"/>
      <c r="AW29" s="15"/>
      <c r="AX29" s="15"/>
      <c r="AY29" s="15"/>
      <c r="AZ29" s="15"/>
      <c r="BA29" s="15">
        <v>2</v>
      </c>
      <c r="BB29" s="15"/>
      <c r="BC29" s="15"/>
      <c r="BD29" s="15"/>
      <c r="BE29" s="15"/>
      <c r="BF29" s="15">
        <v>3</v>
      </c>
      <c r="BG29" s="15">
        <v>2</v>
      </c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>
        <v>2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>
        <v>4</v>
      </c>
      <c r="CI29" s="15">
        <v>4</v>
      </c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>
        <v>1</v>
      </c>
      <c r="DI29" s="15" t="s">
        <v>7</v>
      </c>
      <c r="DJ29" s="15" t="s">
        <v>8</v>
      </c>
      <c r="DK29" s="15" t="s">
        <v>9</v>
      </c>
      <c r="DL29" s="15">
        <v>1</v>
      </c>
      <c r="DM29" s="15" t="s">
        <v>7</v>
      </c>
      <c r="DN29" s="15" t="s">
        <v>8</v>
      </c>
      <c r="DO29" s="15" t="s">
        <v>9</v>
      </c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>
        <v>1</v>
      </c>
      <c r="FM29" s="15"/>
      <c r="FN29" s="15">
        <v>1</v>
      </c>
      <c r="FO29" s="15"/>
      <c r="FP29" s="15"/>
      <c r="FQ29" s="15"/>
      <c r="FR29" s="15"/>
      <c r="FS29" s="15"/>
      <c r="FT29" s="15">
        <v>1</v>
      </c>
      <c r="FU29" s="15"/>
      <c r="FV29" s="15"/>
      <c r="FW29" s="15">
        <v>1</v>
      </c>
      <c r="FX29" s="15"/>
      <c r="FY29" s="15"/>
      <c r="FZ29" s="15"/>
      <c r="GA29" s="15"/>
      <c r="GB29" s="15"/>
      <c r="GC29" s="15"/>
      <c r="GD29" s="15"/>
      <c r="GE29" s="15" t="s">
        <v>53</v>
      </c>
      <c r="GF29" s="15"/>
      <c r="GG29" s="15"/>
      <c r="GH29" s="15"/>
      <c r="GI29" s="15"/>
      <c r="GJ29" s="15">
        <v>1</v>
      </c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>
        <v>1</v>
      </c>
      <c r="HJ29" s="15"/>
      <c r="HK29" s="15"/>
      <c r="HL29" s="15"/>
      <c r="HM29" s="15"/>
      <c r="HN29" s="15">
        <v>2</v>
      </c>
      <c r="HO29" s="15"/>
      <c r="HP29" s="15"/>
      <c r="HQ29" s="15"/>
      <c r="HR29" s="15"/>
      <c r="HS29" s="15"/>
      <c r="HT29" s="15"/>
      <c r="HU29" s="15"/>
      <c r="HV29" s="15"/>
      <c r="HW29" s="15"/>
      <c r="HX29" s="15">
        <v>1</v>
      </c>
      <c r="HY29" s="15"/>
      <c r="HZ29" s="15">
        <v>9</v>
      </c>
      <c r="IA29" s="15"/>
      <c r="IB29" s="15">
        <v>200</v>
      </c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7"/>
      <c r="JD29" s="17"/>
      <c r="JE29" s="18"/>
      <c r="JF29" s="17"/>
      <c r="JG29" s="17"/>
      <c r="JH29" s="19"/>
      <c r="JI29" s="19"/>
      <c r="JJ29" s="17"/>
      <c r="JK29" s="17"/>
      <c r="JL29" s="19"/>
      <c r="JM29" s="17"/>
      <c r="JN29" s="17"/>
      <c r="JO29" s="20"/>
      <c r="JP29" s="17"/>
      <c r="JQ29" s="17"/>
      <c r="JR29" s="20"/>
      <c r="JS29" s="19"/>
      <c r="JT29" s="19"/>
      <c r="JU29" s="19"/>
      <c r="JV29" s="15">
        <v>2</v>
      </c>
      <c r="JW29" s="14"/>
      <c r="JX29" s="14"/>
      <c r="JY29" s="15">
        <v>60</v>
      </c>
      <c r="JZ29" s="15">
        <v>5</v>
      </c>
      <c r="KA29" s="15">
        <v>10</v>
      </c>
      <c r="KB29" s="15">
        <v>30</v>
      </c>
      <c r="KC29" s="15">
        <v>15</v>
      </c>
      <c r="KD29" s="15">
        <v>30</v>
      </c>
      <c r="KE29" s="15">
        <v>15</v>
      </c>
      <c r="KF29" s="15">
        <v>5</v>
      </c>
      <c r="KG29" s="15"/>
      <c r="KH29" s="15"/>
      <c r="KI29" s="15"/>
      <c r="KJ29" s="15"/>
      <c r="KK29" s="15">
        <v>15</v>
      </c>
      <c r="KL29" s="15">
        <v>2</v>
      </c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>
        <v>1</v>
      </c>
      <c r="KY29" s="15">
        <v>1</v>
      </c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 t="s">
        <v>41</v>
      </c>
      <c r="LK29" s="15" t="s">
        <v>21</v>
      </c>
      <c r="LL29" s="15"/>
      <c r="LM29" s="15" t="s">
        <v>42</v>
      </c>
      <c r="LN29" s="15"/>
      <c r="LO29" s="15"/>
    </row>
    <row r="30" spans="1:327" ht="18" customHeight="1" x14ac:dyDescent="0.25">
      <c r="A30" s="14" t="s">
        <v>84</v>
      </c>
      <c r="B30" s="15" t="str">
        <f t="shared" si="0"/>
        <v>Barrio Nuevo</v>
      </c>
      <c r="C30" s="15">
        <f t="shared" si="1"/>
        <v>4</v>
      </c>
      <c r="D30" s="15"/>
      <c r="E30" s="15">
        <v>1</v>
      </c>
      <c r="F30" s="15"/>
      <c r="G30" s="15">
        <v>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4</v>
      </c>
      <c r="U30" s="15"/>
      <c r="V30" s="15"/>
      <c r="W30" s="15">
        <v>52</v>
      </c>
      <c r="X30" s="15"/>
      <c r="Y30" s="15"/>
      <c r="Z30" s="15"/>
      <c r="AA30" s="15"/>
      <c r="AB30" s="15"/>
      <c r="AC30" s="15">
        <v>17</v>
      </c>
      <c r="AD30" s="15">
        <v>17</v>
      </c>
      <c r="AE30" s="15">
        <v>14</v>
      </c>
      <c r="AF30" s="15"/>
      <c r="AG30" s="15"/>
      <c r="AH30" s="15"/>
      <c r="AI30" s="15"/>
      <c r="AJ30" s="15"/>
      <c r="AK30" s="15"/>
      <c r="AL30" s="15"/>
      <c r="AM30" s="15" t="str">
        <f t="shared" si="2"/>
        <v/>
      </c>
      <c r="AN30" s="15" t="str">
        <f t="shared" si="3"/>
        <v/>
      </c>
      <c r="AO30" s="15" t="str">
        <f t="shared" si="4"/>
        <v/>
      </c>
      <c r="AP30" s="15">
        <f t="shared" si="5"/>
        <v>3</v>
      </c>
      <c r="AQ30" s="15" t="str">
        <f t="shared" si="6"/>
        <v/>
      </c>
      <c r="AR30" s="15">
        <f t="shared" si="7"/>
        <v>1</v>
      </c>
      <c r="AS30" s="15" t="str">
        <f t="shared" si="8"/>
        <v/>
      </c>
      <c r="AT30" s="15">
        <v>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>
        <v>4</v>
      </c>
      <c r="BE30" s="15"/>
      <c r="BF30" s="15"/>
      <c r="BG30" s="15">
        <v>3</v>
      </c>
      <c r="BH30" s="15"/>
      <c r="BI30" s="15"/>
      <c r="BJ30" s="15"/>
      <c r="BK30" s="15"/>
      <c r="BL30" s="15"/>
      <c r="BM30" s="15">
        <v>5</v>
      </c>
      <c r="BN30" s="15">
        <v>5</v>
      </c>
      <c r="BO30" s="15">
        <v>4</v>
      </c>
      <c r="BP30" s="15"/>
      <c r="BQ30" s="15"/>
      <c r="BR30" s="15"/>
      <c r="BS30" s="15"/>
      <c r="BT30" s="15"/>
      <c r="BU30" s="15"/>
      <c r="BV30" s="15"/>
      <c r="BW30" s="15"/>
      <c r="BX30" s="15">
        <v>5</v>
      </c>
      <c r="BY30" s="15"/>
      <c r="BZ30" s="15"/>
      <c r="CA30" s="15"/>
      <c r="CB30" s="15"/>
      <c r="CC30" s="15">
        <v>1</v>
      </c>
      <c r="CD30" s="15">
        <v>52</v>
      </c>
      <c r="CE30" s="15">
        <v>3</v>
      </c>
      <c r="CF30" s="15">
        <v>1</v>
      </c>
      <c r="CG30" s="15"/>
      <c r="CH30" s="15">
        <v>3</v>
      </c>
      <c r="CI30" s="15">
        <v>3</v>
      </c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>
        <v>1</v>
      </c>
      <c r="DB30" s="15">
        <v>1</v>
      </c>
      <c r="DC30" s="15"/>
      <c r="DD30" s="15"/>
      <c r="DE30" s="15"/>
      <c r="DF30" s="15"/>
      <c r="DG30" s="15"/>
      <c r="DH30" s="15"/>
      <c r="DI30" s="15"/>
      <c r="DJ30" s="15"/>
      <c r="DK30" s="15"/>
      <c r="DL30" s="15">
        <v>1</v>
      </c>
      <c r="DM30" s="15" t="s">
        <v>7</v>
      </c>
      <c r="DN30" s="15" t="s">
        <v>8</v>
      </c>
      <c r="DO30" s="15" t="s">
        <v>9</v>
      </c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 t="s">
        <v>15</v>
      </c>
      <c r="EH30" s="15" t="s">
        <v>8</v>
      </c>
      <c r="EI30" s="15" t="s">
        <v>9</v>
      </c>
      <c r="EJ30" s="15" t="s">
        <v>15</v>
      </c>
      <c r="EK30" s="15" t="s">
        <v>8</v>
      </c>
      <c r="EL30" s="15" t="s">
        <v>9</v>
      </c>
      <c r="EM30" s="15" t="s">
        <v>7</v>
      </c>
      <c r="EN30" s="15" t="s">
        <v>31</v>
      </c>
      <c r="EO30" s="15" t="s">
        <v>9</v>
      </c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>
        <v>1</v>
      </c>
      <c r="FM30" s="15"/>
      <c r="FN30" s="15"/>
      <c r="FO30" s="15">
        <v>1</v>
      </c>
      <c r="FP30" s="15"/>
      <c r="FQ30" s="15">
        <v>3</v>
      </c>
      <c r="FR30" s="15"/>
      <c r="FS30" s="15"/>
      <c r="FT30" s="15"/>
      <c r="FU30" s="15"/>
      <c r="FV30" s="15"/>
      <c r="FW30" s="15"/>
      <c r="FX30" s="15"/>
      <c r="FY30" s="15">
        <v>1</v>
      </c>
      <c r="FZ30" s="15"/>
      <c r="GA30" s="15"/>
      <c r="GB30" s="15"/>
      <c r="GC30" s="15"/>
      <c r="GD30" s="15"/>
      <c r="GE30" s="15" t="s">
        <v>85</v>
      </c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>
        <v>1</v>
      </c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>
        <v>1</v>
      </c>
      <c r="HY30" s="15"/>
      <c r="HZ30" s="15">
        <v>9</v>
      </c>
      <c r="IA30" s="15">
        <v>150</v>
      </c>
      <c r="IB30" s="15"/>
      <c r="IC30" s="15"/>
      <c r="ID30" s="15"/>
      <c r="IE30" s="15"/>
      <c r="IF30" s="15"/>
      <c r="IG30" s="15"/>
      <c r="IH30" s="15">
        <v>50</v>
      </c>
      <c r="II30" s="15"/>
      <c r="IJ30" s="15">
        <v>200</v>
      </c>
      <c r="IK30" s="15"/>
      <c r="IL30" s="15"/>
      <c r="IM30" s="15"/>
      <c r="IN30" s="15"/>
      <c r="IO30" s="15"/>
      <c r="IP30" s="15">
        <v>2</v>
      </c>
      <c r="IQ30" s="15"/>
      <c r="IR30" s="15">
        <v>40</v>
      </c>
      <c r="IS30" s="15">
        <v>40</v>
      </c>
      <c r="IT30" s="15"/>
      <c r="IU30" s="15">
        <v>1995</v>
      </c>
      <c r="IV30" s="15">
        <v>1995</v>
      </c>
      <c r="IW30" s="15"/>
      <c r="IX30" s="15">
        <v>2</v>
      </c>
      <c r="IY30" s="15"/>
      <c r="IZ30" s="15" t="s">
        <v>86</v>
      </c>
      <c r="JA30" s="15" t="s">
        <v>86</v>
      </c>
      <c r="JB30" s="15"/>
      <c r="JC30" s="17"/>
      <c r="JD30" s="17"/>
      <c r="JE30" s="18"/>
      <c r="JF30" s="17"/>
      <c r="JG30" s="17"/>
      <c r="JH30" s="19"/>
      <c r="JI30" s="19"/>
      <c r="JJ30" s="17"/>
      <c r="JK30" s="17"/>
      <c r="JL30" s="19"/>
      <c r="JM30" s="17">
        <v>1</v>
      </c>
      <c r="JN30" s="17">
        <v>1</v>
      </c>
      <c r="JO30" s="20">
        <v>0.82</v>
      </c>
      <c r="JP30" s="17"/>
      <c r="JQ30" s="17"/>
      <c r="JR30" s="20"/>
      <c r="JS30" s="19"/>
      <c r="JT30" s="19"/>
      <c r="JU30" s="19"/>
      <c r="JV30" s="15">
        <v>1</v>
      </c>
      <c r="JW30" s="14" t="s">
        <v>2</v>
      </c>
      <c r="JX30" s="14" t="s">
        <v>3</v>
      </c>
      <c r="JY30" s="15">
        <v>100</v>
      </c>
      <c r="JZ30" s="15"/>
      <c r="KA30" s="15"/>
      <c r="KB30" s="15">
        <v>20</v>
      </c>
      <c r="KC30" s="15"/>
      <c r="KD30" s="15">
        <v>20</v>
      </c>
      <c r="KE30" s="15">
        <v>10</v>
      </c>
      <c r="KF30" s="15"/>
      <c r="KG30" s="15"/>
      <c r="KH30" s="15"/>
      <c r="KI30" s="15">
        <v>20</v>
      </c>
      <c r="KJ30" s="15"/>
      <c r="KK30" s="15"/>
      <c r="KL30" s="15">
        <v>2</v>
      </c>
      <c r="KM30" s="15"/>
      <c r="KN30" s="15"/>
      <c r="KO30" s="15"/>
      <c r="KP30" s="15"/>
      <c r="KQ30" s="15"/>
      <c r="KR30" s="15"/>
      <c r="KS30" s="15"/>
      <c r="KT30" s="15"/>
      <c r="KU30" s="15">
        <v>1</v>
      </c>
      <c r="KV30" s="15">
        <v>1</v>
      </c>
      <c r="KW30" s="15"/>
      <c r="KX30" s="15">
        <v>1</v>
      </c>
      <c r="KY30" s="15">
        <v>1</v>
      </c>
      <c r="KZ30" s="15">
        <v>1</v>
      </c>
      <c r="LA30" s="15">
        <v>1</v>
      </c>
      <c r="LB30" s="15"/>
      <c r="LC30" s="15"/>
      <c r="LD30" s="15"/>
      <c r="LE30" s="15"/>
      <c r="LF30" s="15">
        <v>1</v>
      </c>
      <c r="LG30" s="15">
        <v>1</v>
      </c>
      <c r="LH30" s="15"/>
      <c r="LI30" s="15"/>
      <c r="LJ30" s="15" t="s">
        <v>41</v>
      </c>
      <c r="LK30" s="15" t="s">
        <v>62</v>
      </c>
      <c r="LL30" s="15" t="s">
        <v>11</v>
      </c>
      <c r="LM30" s="15" t="s">
        <v>66</v>
      </c>
      <c r="LN30" s="15"/>
      <c r="LO30" s="15"/>
    </row>
    <row r="31" spans="1:327" ht="18" customHeight="1" x14ac:dyDescent="0.25">
      <c r="A31" s="14" t="s">
        <v>87</v>
      </c>
      <c r="B31" s="15" t="str">
        <f t="shared" si="0"/>
        <v>Barrio Nuevo</v>
      </c>
      <c r="C31" s="15">
        <f t="shared" si="1"/>
        <v>3</v>
      </c>
      <c r="D31" s="15">
        <v>1</v>
      </c>
      <c r="E31" s="15">
        <v>1</v>
      </c>
      <c r="F31" s="15"/>
      <c r="G31" s="15"/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15"/>
      <c r="R31" s="15"/>
      <c r="S31" s="15">
        <v>3</v>
      </c>
      <c r="T31" s="15"/>
      <c r="U31" s="15"/>
      <c r="V31" s="15">
        <v>50</v>
      </c>
      <c r="W31" s="15">
        <v>50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>
        <v>7</v>
      </c>
      <c r="AH31" s="15"/>
      <c r="AI31" s="15"/>
      <c r="AJ31" s="15"/>
      <c r="AK31" s="15"/>
      <c r="AL31" s="15"/>
      <c r="AM31" s="15" t="str">
        <f t="shared" si="2"/>
        <v/>
      </c>
      <c r="AN31" s="15" t="str">
        <f t="shared" si="3"/>
        <v/>
      </c>
      <c r="AO31" s="15">
        <f t="shared" si="4"/>
        <v>1</v>
      </c>
      <c r="AP31" s="15" t="str">
        <f t="shared" si="5"/>
        <v/>
      </c>
      <c r="AQ31" s="15" t="str">
        <f t="shared" si="6"/>
        <v/>
      </c>
      <c r="AR31" s="15">
        <f t="shared" si="7"/>
        <v>2</v>
      </c>
      <c r="AS31" s="15" t="str">
        <f t="shared" si="8"/>
        <v/>
      </c>
      <c r="AT31" s="15">
        <v>3</v>
      </c>
      <c r="AU31" s="15"/>
      <c r="AV31" s="15"/>
      <c r="AW31" s="15"/>
      <c r="AX31" s="15"/>
      <c r="AY31" s="15"/>
      <c r="AZ31" s="15"/>
      <c r="BA31" s="15"/>
      <c r="BB31" s="15"/>
      <c r="BC31" s="15">
        <v>3</v>
      </c>
      <c r="BD31" s="15"/>
      <c r="BE31" s="15"/>
      <c r="BF31" s="15">
        <v>5</v>
      </c>
      <c r="BG31" s="15">
        <v>5</v>
      </c>
      <c r="BH31" s="15"/>
      <c r="BI31" s="15"/>
      <c r="BJ31" s="15"/>
      <c r="BK31" s="15"/>
      <c r="BL31" s="15"/>
      <c r="BM31" s="15"/>
      <c r="BN31" s="15"/>
      <c r="BO31" s="15"/>
      <c r="BP31" s="15"/>
      <c r="BQ31" s="15">
        <v>2</v>
      </c>
      <c r="BR31" s="15"/>
      <c r="BS31" s="15"/>
      <c r="BT31" s="15"/>
      <c r="BU31" s="15"/>
      <c r="BV31" s="15"/>
      <c r="BW31" s="15"/>
      <c r="BX31" s="15">
        <v>2</v>
      </c>
      <c r="BY31" s="15"/>
      <c r="BZ31" s="15"/>
      <c r="CA31" s="15"/>
      <c r="CB31" s="15"/>
      <c r="CC31" s="15"/>
      <c r="CD31" s="15"/>
      <c r="CE31" s="15"/>
      <c r="CF31" s="15"/>
      <c r="CG31" s="15"/>
      <c r="CH31" s="15">
        <v>1</v>
      </c>
      <c r="CI31" s="15">
        <v>1</v>
      </c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>
        <v>1</v>
      </c>
      <c r="DB31" s="15"/>
      <c r="DC31" s="15"/>
      <c r="DD31" s="15"/>
      <c r="DE31" s="15"/>
      <c r="DF31" s="15"/>
      <c r="DG31" s="15"/>
      <c r="DH31" s="15"/>
      <c r="DI31" s="15" t="s">
        <v>7</v>
      </c>
      <c r="DJ31" s="15" t="s">
        <v>88</v>
      </c>
      <c r="DK31" s="15" t="s">
        <v>9</v>
      </c>
      <c r="DL31" s="15"/>
      <c r="DM31" s="15" t="s">
        <v>7</v>
      </c>
      <c r="DN31" s="15" t="s">
        <v>88</v>
      </c>
      <c r="DO31" s="15" t="s">
        <v>9</v>
      </c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 t="s">
        <v>15</v>
      </c>
      <c r="EU31" s="15" t="s">
        <v>31</v>
      </c>
      <c r="EV31" s="15" t="s">
        <v>9</v>
      </c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>
        <v>1</v>
      </c>
      <c r="FM31" s="15">
        <v>1</v>
      </c>
      <c r="FN31" s="15"/>
      <c r="FO31" s="15"/>
      <c r="FP31" s="15"/>
      <c r="FQ31" s="15">
        <v>1</v>
      </c>
      <c r="FR31" s="15"/>
      <c r="FS31" s="15"/>
      <c r="FT31" s="15">
        <v>1</v>
      </c>
      <c r="FU31" s="15"/>
      <c r="FV31" s="15"/>
      <c r="FW31" s="15">
        <v>1</v>
      </c>
      <c r="FX31" s="15"/>
      <c r="FY31" s="15"/>
      <c r="FZ31" s="15"/>
      <c r="GA31" s="15"/>
      <c r="GB31" s="15"/>
      <c r="GC31" s="15"/>
      <c r="GD31" s="15"/>
      <c r="GE31" s="15" t="s">
        <v>89</v>
      </c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>
        <v>1</v>
      </c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>
        <v>1</v>
      </c>
      <c r="HK31" s="15"/>
      <c r="HL31" s="15"/>
      <c r="HM31" s="15"/>
      <c r="HN31" s="15">
        <v>1</v>
      </c>
      <c r="HO31" s="15"/>
      <c r="HP31" s="15"/>
      <c r="HQ31" s="15"/>
      <c r="HR31" s="15"/>
      <c r="HS31" s="15"/>
      <c r="HT31" s="15"/>
      <c r="HU31" s="15"/>
      <c r="HV31" s="15"/>
      <c r="HW31" s="15"/>
      <c r="HX31" s="15">
        <v>1</v>
      </c>
      <c r="HY31" s="15"/>
      <c r="HZ31" s="15">
        <v>5</v>
      </c>
      <c r="IA31" s="15"/>
      <c r="IB31" s="15">
        <v>350</v>
      </c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7"/>
      <c r="JD31" s="17"/>
      <c r="JE31" s="18"/>
      <c r="JF31" s="17"/>
      <c r="JG31" s="17"/>
      <c r="JH31" s="19"/>
      <c r="JI31" s="19"/>
      <c r="JJ31" s="17"/>
      <c r="JK31" s="17"/>
      <c r="JL31" s="19"/>
      <c r="JM31" s="17"/>
      <c r="JN31" s="17"/>
      <c r="JO31" s="20"/>
      <c r="JP31" s="17"/>
      <c r="JQ31" s="17"/>
      <c r="JR31" s="20"/>
      <c r="JS31" s="19"/>
      <c r="JT31" s="19"/>
      <c r="JU31" s="19"/>
      <c r="JV31" s="15">
        <v>2</v>
      </c>
      <c r="JW31" s="14"/>
      <c r="JX31" s="14"/>
      <c r="JY31" s="15">
        <v>150</v>
      </c>
      <c r="JZ31" s="15"/>
      <c r="KA31" s="15"/>
      <c r="KB31" s="15"/>
      <c r="KC31" s="15"/>
      <c r="KD31" s="15">
        <v>80</v>
      </c>
      <c r="KE31" s="15"/>
      <c r="KF31" s="15"/>
      <c r="KG31" s="15"/>
      <c r="KH31" s="15"/>
      <c r="KI31" s="15"/>
      <c r="KJ31" s="15"/>
      <c r="KK31" s="15"/>
      <c r="KL31" s="15">
        <v>1</v>
      </c>
      <c r="KM31" s="15"/>
      <c r="KN31" s="15"/>
      <c r="KO31" s="15"/>
      <c r="KP31" s="15"/>
      <c r="KQ31" s="15"/>
      <c r="KR31" s="15"/>
      <c r="KS31" s="15">
        <v>1</v>
      </c>
      <c r="KT31" s="15"/>
      <c r="KU31" s="15"/>
      <c r="KV31" s="15">
        <v>1</v>
      </c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>
        <v>1</v>
      </c>
      <c r="LI31" s="15"/>
      <c r="LJ31" s="15"/>
      <c r="LK31" s="15" t="s">
        <v>90</v>
      </c>
      <c r="LL31" s="15" t="s">
        <v>66</v>
      </c>
      <c r="LM31" s="15"/>
      <c r="LN31" s="15"/>
      <c r="LO31" s="15"/>
    </row>
    <row r="32" spans="1:327" ht="18" customHeight="1" x14ac:dyDescent="0.25">
      <c r="A32" s="14" t="s">
        <v>91</v>
      </c>
      <c r="B32" s="15" t="str">
        <f t="shared" si="0"/>
        <v>Barrio Nuevo</v>
      </c>
      <c r="C32" s="15">
        <f t="shared" si="1"/>
        <v>7</v>
      </c>
      <c r="D32" s="15">
        <v>1</v>
      </c>
      <c r="E32" s="15">
        <v>1</v>
      </c>
      <c r="F32" s="15">
        <v>1</v>
      </c>
      <c r="G32" s="15">
        <v>3</v>
      </c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7</v>
      </c>
      <c r="U32" s="15"/>
      <c r="V32" s="15">
        <v>46</v>
      </c>
      <c r="W32" s="15">
        <v>45</v>
      </c>
      <c r="X32" s="15">
        <v>16</v>
      </c>
      <c r="Y32" s="15"/>
      <c r="Z32" s="15"/>
      <c r="AA32" s="15"/>
      <c r="AB32" s="15"/>
      <c r="AC32" s="15">
        <v>22</v>
      </c>
      <c r="AD32" s="15">
        <v>20</v>
      </c>
      <c r="AE32" s="15">
        <v>15</v>
      </c>
      <c r="AF32" s="15"/>
      <c r="AG32" s="15">
        <v>1</v>
      </c>
      <c r="AH32" s="15"/>
      <c r="AI32" s="15"/>
      <c r="AJ32" s="15"/>
      <c r="AK32" s="15"/>
      <c r="AL32" s="15"/>
      <c r="AM32" s="15" t="str">
        <f t="shared" si="2"/>
        <v/>
      </c>
      <c r="AN32" s="15">
        <f t="shared" si="3"/>
        <v>1</v>
      </c>
      <c r="AO32" s="15" t="str">
        <f t="shared" si="4"/>
        <v/>
      </c>
      <c r="AP32" s="15">
        <f t="shared" si="5"/>
        <v>2</v>
      </c>
      <c r="AQ32" s="15">
        <f t="shared" si="6"/>
        <v>2</v>
      </c>
      <c r="AR32" s="15">
        <f t="shared" si="7"/>
        <v>2</v>
      </c>
      <c r="AS32" s="15" t="str">
        <f t="shared" si="8"/>
        <v/>
      </c>
      <c r="AT32" s="15">
        <v>7</v>
      </c>
      <c r="AU32" s="15"/>
      <c r="AV32" s="15"/>
      <c r="AW32" s="15"/>
      <c r="AX32" s="15"/>
      <c r="AY32" s="15"/>
      <c r="AZ32" s="15"/>
      <c r="BA32" s="15"/>
      <c r="BB32" s="15"/>
      <c r="BC32" s="15">
        <v>7</v>
      </c>
      <c r="BD32" s="15"/>
      <c r="BE32" s="15"/>
      <c r="BF32" s="15">
        <v>2</v>
      </c>
      <c r="BG32" s="15">
        <v>2</v>
      </c>
      <c r="BH32" s="15">
        <v>4</v>
      </c>
      <c r="BI32" s="15"/>
      <c r="BJ32" s="15"/>
      <c r="BK32" s="15"/>
      <c r="BL32" s="15"/>
      <c r="BM32" s="15">
        <v>4</v>
      </c>
      <c r="BN32" s="15">
        <v>6</v>
      </c>
      <c r="BO32" s="15">
        <v>6</v>
      </c>
      <c r="BP32" s="15"/>
      <c r="BQ32" s="15">
        <v>1</v>
      </c>
      <c r="BR32" s="15"/>
      <c r="BS32" s="15"/>
      <c r="BT32" s="15"/>
      <c r="BU32" s="15"/>
      <c r="BV32" s="15"/>
      <c r="BW32" s="15">
        <v>6</v>
      </c>
      <c r="BX32" s="15">
        <v>2</v>
      </c>
      <c r="BY32" s="15"/>
      <c r="BZ32" s="15"/>
      <c r="CA32" s="15"/>
      <c r="CB32" s="15"/>
      <c r="CC32" s="15"/>
      <c r="CD32" s="15"/>
      <c r="CE32" s="15"/>
      <c r="CF32" s="15"/>
      <c r="CG32" s="15"/>
      <c r="CH32" s="15">
        <v>4</v>
      </c>
      <c r="CI32" s="15">
        <v>4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>
        <v>1</v>
      </c>
      <c r="DI32" s="15" t="s">
        <v>7</v>
      </c>
      <c r="DJ32" s="15" t="s">
        <v>8</v>
      </c>
      <c r="DK32" s="15" t="s">
        <v>9</v>
      </c>
      <c r="DL32" s="15">
        <v>1</v>
      </c>
      <c r="DM32" s="15" t="s">
        <v>7</v>
      </c>
      <c r="DN32" s="15" t="s">
        <v>8</v>
      </c>
      <c r="DO32" s="15" t="s">
        <v>9</v>
      </c>
      <c r="DP32" s="15">
        <v>1</v>
      </c>
      <c r="DQ32" s="15" t="s">
        <v>15</v>
      </c>
      <c r="DR32" s="15" t="s">
        <v>8</v>
      </c>
      <c r="DS32" s="15" t="s">
        <v>9</v>
      </c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>
        <v>3</v>
      </c>
      <c r="EG32" s="15" t="s">
        <v>15</v>
      </c>
      <c r="EH32" s="15" t="s">
        <v>8</v>
      </c>
      <c r="EI32" s="15" t="s">
        <v>9</v>
      </c>
      <c r="EJ32" s="15" t="s">
        <v>15</v>
      </c>
      <c r="EK32" s="15" t="s">
        <v>8</v>
      </c>
      <c r="EL32" s="15" t="s">
        <v>9</v>
      </c>
      <c r="EM32" s="15" t="s">
        <v>7</v>
      </c>
      <c r="EN32" s="15" t="s">
        <v>8</v>
      </c>
      <c r="EO32" s="15" t="s">
        <v>9</v>
      </c>
      <c r="EP32" s="15"/>
      <c r="EQ32" s="15"/>
      <c r="ER32" s="15"/>
      <c r="ES32" s="15">
        <v>1</v>
      </c>
      <c r="ET32" s="15" t="s">
        <v>15</v>
      </c>
      <c r="EU32" s="15" t="s">
        <v>8</v>
      </c>
      <c r="EV32" s="15" t="s">
        <v>9</v>
      </c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>
        <v>1</v>
      </c>
      <c r="FM32" s="15"/>
      <c r="FN32" s="15">
        <v>1</v>
      </c>
      <c r="FO32" s="15"/>
      <c r="FP32" s="15">
        <v>1</v>
      </c>
      <c r="FQ32" s="15">
        <v>4</v>
      </c>
      <c r="FR32" s="15"/>
      <c r="FS32" s="15"/>
      <c r="FT32" s="15">
        <v>1</v>
      </c>
      <c r="FU32" s="15"/>
      <c r="FV32" s="15"/>
      <c r="FW32" s="15">
        <v>1</v>
      </c>
      <c r="FX32" s="15"/>
      <c r="FY32" s="15"/>
      <c r="FZ32" s="15"/>
      <c r="GA32" s="15"/>
      <c r="GB32" s="15"/>
      <c r="GC32" s="15"/>
      <c r="GD32" s="15"/>
      <c r="GE32" s="15" t="s">
        <v>71</v>
      </c>
      <c r="GF32" s="15"/>
      <c r="GG32" s="15"/>
      <c r="GH32" s="15"/>
      <c r="GI32" s="15"/>
      <c r="GJ32" s="15"/>
      <c r="GK32" s="15"/>
      <c r="GL32" s="15"/>
      <c r="GM32" s="15"/>
      <c r="GN32" s="15"/>
      <c r="GO32" s="15">
        <v>1</v>
      </c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>
        <v>1</v>
      </c>
      <c r="HY32" s="15"/>
      <c r="HZ32" s="15">
        <v>7</v>
      </c>
      <c r="IA32" s="15"/>
      <c r="IB32" s="15"/>
      <c r="IC32" s="15">
        <v>520</v>
      </c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7"/>
      <c r="JD32" s="17"/>
      <c r="JE32" s="18"/>
      <c r="JF32" s="17"/>
      <c r="JG32" s="17"/>
      <c r="JH32" s="19"/>
      <c r="JI32" s="19"/>
      <c r="JJ32" s="17"/>
      <c r="JK32" s="17"/>
      <c r="JL32" s="19"/>
      <c r="JM32" s="17"/>
      <c r="JN32" s="17"/>
      <c r="JO32" s="20"/>
      <c r="JP32" s="17"/>
      <c r="JQ32" s="17"/>
      <c r="JR32" s="20"/>
      <c r="JS32" s="19"/>
      <c r="JT32" s="19"/>
      <c r="JU32" s="19"/>
      <c r="JV32" s="15">
        <v>2</v>
      </c>
      <c r="JW32" s="14"/>
      <c r="JX32" s="14"/>
      <c r="JY32" s="15">
        <v>300</v>
      </c>
      <c r="JZ32" s="15"/>
      <c r="KA32" s="15">
        <v>80</v>
      </c>
      <c r="KB32" s="15">
        <v>15</v>
      </c>
      <c r="KC32" s="15"/>
      <c r="KD32" s="15">
        <v>50</v>
      </c>
      <c r="KE32" s="15">
        <v>15</v>
      </c>
      <c r="KF32" s="15"/>
      <c r="KG32" s="15">
        <v>20</v>
      </c>
      <c r="KH32" s="15"/>
      <c r="KI32" s="15"/>
      <c r="KJ32" s="15">
        <v>15</v>
      </c>
      <c r="KK32" s="15">
        <v>25</v>
      </c>
      <c r="KL32" s="15">
        <v>2</v>
      </c>
      <c r="KM32" s="15"/>
      <c r="KN32" s="15"/>
      <c r="KO32" s="15"/>
      <c r="KP32" s="15"/>
      <c r="KQ32" s="15"/>
      <c r="KR32" s="15"/>
      <c r="KS32" s="15"/>
      <c r="KT32" s="15"/>
      <c r="KU32" s="15"/>
      <c r="KV32" s="15">
        <v>1</v>
      </c>
      <c r="KW32" s="15">
        <v>1</v>
      </c>
      <c r="KX32" s="15"/>
      <c r="KY32" s="15"/>
      <c r="KZ32" s="15">
        <v>1</v>
      </c>
      <c r="LA32" s="15"/>
      <c r="LB32" s="15"/>
      <c r="LC32" s="15"/>
      <c r="LD32" s="15">
        <v>1</v>
      </c>
      <c r="LE32" s="15">
        <v>1</v>
      </c>
      <c r="LF32" s="15">
        <v>1</v>
      </c>
      <c r="LG32" s="15"/>
      <c r="LH32" s="15"/>
      <c r="LI32" s="15"/>
      <c r="LJ32" s="15"/>
      <c r="LK32" s="15" t="s">
        <v>21</v>
      </c>
      <c r="LL32" s="15"/>
      <c r="LM32" s="15"/>
      <c r="LN32" s="15"/>
      <c r="LO32" s="15" t="s">
        <v>92</v>
      </c>
    </row>
    <row r="33" spans="1:327" ht="18" customHeight="1" x14ac:dyDescent="0.25">
      <c r="A33" s="14" t="s">
        <v>93</v>
      </c>
      <c r="B33" s="15" t="str">
        <f t="shared" si="0"/>
        <v>Barrio Nuevo</v>
      </c>
      <c r="C33" s="15">
        <f t="shared" si="1"/>
        <v>4</v>
      </c>
      <c r="D33" s="15">
        <v>1</v>
      </c>
      <c r="E33" s="15">
        <v>1</v>
      </c>
      <c r="F33" s="15">
        <v>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4</v>
      </c>
      <c r="U33" s="15"/>
      <c r="V33" s="15">
        <v>30</v>
      </c>
      <c r="W33" s="15">
        <v>28</v>
      </c>
      <c r="X33" s="15">
        <v>5</v>
      </c>
      <c r="Y33" s="15">
        <v>4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 t="str">
        <f t="shared" si="2"/>
        <v/>
      </c>
      <c r="AN33" s="15">
        <f t="shared" si="3"/>
        <v>1</v>
      </c>
      <c r="AO33" s="15">
        <f t="shared" si="4"/>
        <v>1</v>
      </c>
      <c r="AP33" s="15" t="str">
        <f t="shared" si="5"/>
        <v/>
      </c>
      <c r="AQ33" s="15">
        <f t="shared" si="6"/>
        <v>2</v>
      </c>
      <c r="AR33" s="15" t="str">
        <f t="shared" si="7"/>
        <v/>
      </c>
      <c r="AS33" s="15" t="str">
        <f t="shared" si="8"/>
        <v/>
      </c>
      <c r="AT33" s="15">
        <v>4</v>
      </c>
      <c r="AU33" s="15"/>
      <c r="AV33" s="15"/>
      <c r="AW33" s="15"/>
      <c r="AX33" s="15"/>
      <c r="AY33" s="15"/>
      <c r="AZ33" s="15"/>
      <c r="BA33" s="15"/>
      <c r="BB33" s="15"/>
      <c r="BC33" s="15">
        <v>4</v>
      </c>
      <c r="BD33" s="15"/>
      <c r="BE33" s="15"/>
      <c r="BF33" s="15">
        <v>5</v>
      </c>
      <c r="BG33" s="15">
        <v>6</v>
      </c>
      <c r="BH33" s="15">
        <v>2</v>
      </c>
      <c r="BI33" s="15">
        <v>2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>
        <v>2</v>
      </c>
      <c r="BX33" s="15">
        <v>2</v>
      </c>
      <c r="BY33" s="15"/>
      <c r="BZ33" s="15"/>
      <c r="CA33" s="15"/>
      <c r="CB33" s="15"/>
      <c r="CC33" s="15"/>
      <c r="CD33" s="15"/>
      <c r="CE33" s="15"/>
      <c r="CF33" s="15"/>
      <c r="CG33" s="15"/>
      <c r="CH33" s="15">
        <v>2</v>
      </c>
      <c r="CI33" s="15">
        <v>2</v>
      </c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>
        <v>1</v>
      </c>
      <c r="DI33" s="15" t="s">
        <v>7</v>
      </c>
      <c r="DJ33" s="15" t="s">
        <v>8</v>
      </c>
      <c r="DK33" s="15" t="s">
        <v>9</v>
      </c>
      <c r="DL33" s="15"/>
      <c r="DM33" s="15" t="s">
        <v>7</v>
      </c>
      <c r="DN33" s="15" t="s">
        <v>94</v>
      </c>
      <c r="DO33" s="15" t="s">
        <v>9</v>
      </c>
      <c r="DP33" s="15"/>
      <c r="DQ33" s="15" t="s">
        <v>15</v>
      </c>
      <c r="DR33" s="15" t="s">
        <v>8</v>
      </c>
      <c r="DS33" s="15" t="s">
        <v>9</v>
      </c>
      <c r="DT33" s="15" t="s">
        <v>15</v>
      </c>
      <c r="DU33" s="15" t="s">
        <v>8</v>
      </c>
      <c r="DV33" s="15" t="s">
        <v>9</v>
      </c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>
        <v>2</v>
      </c>
      <c r="FM33" s="15"/>
      <c r="FN33" s="15">
        <v>2</v>
      </c>
      <c r="FO33" s="15"/>
      <c r="FP33" s="15"/>
      <c r="FQ33" s="15">
        <v>2</v>
      </c>
      <c r="FR33" s="15"/>
      <c r="FS33" s="15"/>
      <c r="FT33" s="15"/>
      <c r="FU33" s="15"/>
      <c r="FV33" s="15"/>
      <c r="FW33" s="15">
        <v>2</v>
      </c>
      <c r="FX33" s="15"/>
      <c r="FY33" s="15"/>
      <c r="FZ33" s="15"/>
      <c r="GA33" s="15"/>
      <c r="GB33" s="15"/>
      <c r="GC33" s="15"/>
      <c r="GD33" s="15"/>
      <c r="GE33" s="15" t="s">
        <v>16</v>
      </c>
      <c r="GF33" s="15" t="s">
        <v>16</v>
      </c>
      <c r="GG33" s="15"/>
      <c r="GH33" s="15"/>
      <c r="GI33" s="15"/>
      <c r="GJ33" s="15">
        <v>2</v>
      </c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>
        <v>2</v>
      </c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>
        <v>9</v>
      </c>
      <c r="IA33" s="15"/>
      <c r="IB33" s="15">
        <v>320</v>
      </c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7"/>
      <c r="JD33" s="17"/>
      <c r="JE33" s="18"/>
      <c r="JF33" s="17"/>
      <c r="JG33" s="17"/>
      <c r="JH33" s="19"/>
      <c r="JI33" s="19"/>
      <c r="JJ33" s="17"/>
      <c r="JK33" s="17"/>
      <c r="JL33" s="19"/>
      <c r="JM33" s="17"/>
      <c r="JN33" s="17"/>
      <c r="JO33" s="20"/>
      <c r="JP33" s="17"/>
      <c r="JQ33" s="17"/>
      <c r="JR33" s="20"/>
      <c r="JS33" s="19"/>
      <c r="JT33" s="19"/>
      <c r="JU33" s="19"/>
      <c r="JV33" s="15">
        <v>2</v>
      </c>
      <c r="JW33" s="14"/>
      <c r="JX33" s="14"/>
      <c r="JY33" s="15">
        <v>160</v>
      </c>
      <c r="JZ33" s="15"/>
      <c r="KA33" s="15">
        <v>30</v>
      </c>
      <c r="KB33" s="15">
        <v>50</v>
      </c>
      <c r="KC33" s="15"/>
      <c r="KD33" s="15">
        <v>50</v>
      </c>
      <c r="KE33" s="15"/>
      <c r="KF33" s="15"/>
      <c r="KG33" s="15"/>
      <c r="KH33" s="15"/>
      <c r="KI33" s="15"/>
      <c r="KJ33" s="15"/>
      <c r="KK33" s="15">
        <v>30</v>
      </c>
      <c r="KL33" s="15">
        <v>2</v>
      </c>
      <c r="KM33" s="15"/>
      <c r="KN33" s="15"/>
      <c r="KO33" s="15"/>
      <c r="KP33" s="15"/>
      <c r="KQ33" s="15"/>
      <c r="KR33" s="15"/>
      <c r="KS33" s="15"/>
      <c r="KT33" s="15"/>
      <c r="KU33" s="15"/>
      <c r="KV33" s="15">
        <v>1</v>
      </c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</row>
    <row r="34" spans="1:327" ht="18" customHeight="1" x14ac:dyDescent="0.25">
      <c r="A34" s="14" t="s">
        <v>95</v>
      </c>
      <c r="B34" s="15" t="str">
        <f t="shared" si="0"/>
        <v>Barrio Nuevo</v>
      </c>
      <c r="C34" s="15">
        <f t="shared" si="1"/>
        <v>1</v>
      </c>
      <c r="D34" s="15">
        <v>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/>
      <c r="V34" s="15">
        <v>48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 t="str">
        <f t="shared" si="2"/>
        <v/>
      </c>
      <c r="AN34" s="15" t="str">
        <f t="shared" si="3"/>
        <v/>
      </c>
      <c r="AO34" s="15" t="str">
        <f t="shared" si="4"/>
        <v/>
      </c>
      <c r="AP34" s="15" t="str">
        <f t="shared" si="5"/>
        <v/>
      </c>
      <c r="AQ34" s="15" t="str">
        <f t="shared" si="6"/>
        <v/>
      </c>
      <c r="AR34" s="15">
        <f t="shared" si="7"/>
        <v>1</v>
      </c>
      <c r="AS34" s="15" t="str">
        <f t="shared" si="8"/>
        <v/>
      </c>
      <c r="AT34" s="15">
        <v>1</v>
      </c>
      <c r="AU34" s="15"/>
      <c r="AV34" s="15"/>
      <c r="AW34" s="15"/>
      <c r="AX34" s="15"/>
      <c r="AY34" s="15"/>
      <c r="AZ34" s="15"/>
      <c r="BA34" s="15"/>
      <c r="BB34" s="15"/>
      <c r="BC34" s="15">
        <v>1</v>
      </c>
      <c r="BD34" s="15"/>
      <c r="BE34" s="15"/>
      <c r="BF34" s="15">
        <v>3</v>
      </c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>
        <v>1</v>
      </c>
      <c r="BX34" s="15">
        <v>7</v>
      </c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 t="s">
        <v>7</v>
      </c>
      <c r="DJ34" s="15" t="s">
        <v>8</v>
      </c>
      <c r="DK34" s="15" t="s">
        <v>9</v>
      </c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>
        <v>1</v>
      </c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>
        <v>1</v>
      </c>
      <c r="HY34" s="15"/>
      <c r="HZ34" s="15">
        <v>11</v>
      </c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>
        <v>75</v>
      </c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7"/>
      <c r="JD34" s="17"/>
      <c r="JE34" s="18"/>
      <c r="JF34" s="17"/>
      <c r="JG34" s="17"/>
      <c r="JH34" s="19"/>
      <c r="JI34" s="19"/>
      <c r="JJ34" s="17"/>
      <c r="JK34" s="17"/>
      <c r="JL34" s="19"/>
      <c r="JM34" s="17"/>
      <c r="JN34" s="17"/>
      <c r="JO34" s="20"/>
      <c r="JP34" s="17"/>
      <c r="JQ34" s="17"/>
      <c r="JR34" s="20"/>
      <c r="JS34" s="19"/>
      <c r="JT34" s="19"/>
      <c r="JU34" s="19"/>
      <c r="JV34" s="15">
        <v>2</v>
      </c>
      <c r="JW34" s="14"/>
      <c r="JX34" s="14"/>
      <c r="JY34" s="15">
        <v>50</v>
      </c>
      <c r="JZ34" s="15"/>
      <c r="KA34" s="15"/>
      <c r="KB34" s="15"/>
      <c r="KC34" s="15"/>
      <c r="KD34" s="15">
        <v>25</v>
      </c>
      <c r="KE34" s="15"/>
      <c r="KF34" s="15"/>
      <c r="KG34" s="15"/>
      <c r="KH34" s="15"/>
      <c r="KI34" s="15"/>
      <c r="KJ34" s="15"/>
      <c r="KK34" s="15"/>
      <c r="KL34" s="15">
        <v>2</v>
      </c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</row>
    <row r="35" spans="1:327" ht="18" customHeight="1" x14ac:dyDescent="0.25">
      <c r="A35" s="14" t="s">
        <v>96</v>
      </c>
      <c r="B35" s="15" t="str">
        <f t="shared" si="0"/>
        <v>Barrio Nuevo</v>
      </c>
      <c r="C35" s="15">
        <f t="shared" si="1"/>
        <v>3</v>
      </c>
      <c r="D35" s="15"/>
      <c r="E35" s="15">
        <v>1</v>
      </c>
      <c r="F35" s="15"/>
      <c r="G35" s="15">
        <v>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3</v>
      </c>
      <c r="U35" s="15"/>
      <c r="V35" s="15"/>
      <c r="W35" s="15">
        <v>56</v>
      </c>
      <c r="X35" s="15"/>
      <c r="Y35" s="15"/>
      <c r="Z35" s="15"/>
      <c r="AA35" s="15"/>
      <c r="AB35" s="15"/>
      <c r="AC35" s="15">
        <v>28</v>
      </c>
      <c r="AD35" s="15">
        <v>17</v>
      </c>
      <c r="AE35" s="15"/>
      <c r="AF35" s="15"/>
      <c r="AG35" s="15"/>
      <c r="AH35" s="15"/>
      <c r="AI35" s="15"/>
      <c r="AJ35" s="15"/>
      <c r="AK35" s="15"/>
      <c r="AL35" s="15"/>
      <c r="AM35" s="15" t="str">
        <f t="shared" si="2"/>
        <v/>
      </c>
      <c r="AN35" s="15" t="str">
        <f t="shared" si="3"/>
        <v/>
      </c>
      <c r="AO35" s="15" t="str">
        <f t="shared" si="4"/>
        <v/>
      </c>
      <c r="AP35" s="15">
        <f t="shared" si="5"/>
        <v>1</v>
      </c>
      <c r="AQ35" s="15">
        <f t="shared" si="6"/>
        <v>1</v>
      </c>
      <c r="AR35" s="15">
        <f t="shared" si="7"/>
        <v>1</v>
      </c>
      <c r="AS35" s="15" t="str">
        <f t="shared" si="8"/>
        <v/>
      </c>
      <c r="AT35" s="15">
        <v>3</v>
      </c>
      <c r="AU35" s="15"/>
      <c r="AV35" s="15"/>
      <c r="AW35" s="15"/>
      <c r="AX35" s="15"/>
      <c r="AY35" s="15"/>
      <c r="AZ35" s="15"/>
      <c r="BA35" s="15"/>
      <c r="BB35" s="15"/>
      <c r="BC35" s="15">
        <v>3</v>
      </c>
      <c r="BD35" s="15"/>
      <c r="BE35" s="15"/>
      <c r="BF35" s="15"/>
      <c r="BG35" s="15">
        <v>3</v>
      </c>
      <c r="BH35" s="15"/>
      <c r="BI35" s="15"/>
      <c r="BJ35" s="15"/>
      <c r="BK35" s="15"/>
      <c r="BL35" s="15"/>
      <c r="BM35" s="15">
        <v>6</v>
      </c>
      <c r="BN35" s="15">
        <v>4</v>
      </c>
      <c r="BO35" s="15"/>
      <c r="BP35" s="15"/>
      <c r="BQ35" s="15"/>
      <c r="BR35" s="15"/>
      <c r="BS35" s="15"/>
      <c r="BT35" s="15"/>
      <c r="BU35" s="15"/>
      <c r="BV35" s="15"/>
      <c r="BW35" s="15">
        <v>3</v>
      </c>
      <c r="BX35" s="15">
        <v>5</v>
      </c>
      <c r="BY35" s="15"/>
      <c r="BZ35" s="15"/>
      <c r="CA35" s="15"/>
      <c r="CB35" s="15"/>
      <c r="CC35" s="15"/>
      <c r="CD35" s="15"/>
      <c r="CE35" s="15"/>
      <c r="CF35" s="15"/>
      <c r="CG35" s="15"/>
      <c r="CH35" s="15">
        <v>2</v>
      </c>
      <c r="CI35" s="15">
        <v>2</v>
      </c>
      <c r="CJ35" s="15">
        <v>2</v>
      </c>
      <c r="CK35" s="15"/>
      <c r="CL35" s="15"/>
      <c r="CM35" s="15"/>
      <c r="CN35" s="15"/>
      <c r="CO35" s="15" t="s">
        <v>45</v>
      </c>
      <c r="CP35" s="15"/>
      <c r="CQ35" s="15">
        <v>1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>
        <v>1</v>
      </c>
      <c r="DC35" s="15"/>
      <c r="DD35" s="15"/>
      <c r="DE35" s="15"/>
      <c r="DF35" s="15"/>
      <c r="DG35" s="15"/>
      <c r="DH35" s="15"/>
      <c r="DI35" s="15"/>
      <c r="DJ35" s="15"/>
      <c r="DK35" s="15"/>
      <c r="DL35" s="15">
        <v>1</v>
      </c>
      <c r="DM35" s="15" t="s">
        <v>7</v>
      </c>
      <c r="DN35" s="15" t="s">
        <v>8</v>
      </c>
      <c r="DO35" s="15" t="s">
        <v>9</v>
      </c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>
        <v>1</v>
      </c>
      <c r="EG35" s="15" t="s">
        <v>15</v>
      </c>
      <c r="EH35" s="15" t="s">
        <v>8</v>
      </c>
      <c r="EI35" s="15" t="s">
        <v>9</v>
      </c>
      <c r="EJ35" s="15" t="s">
        <v>15</v>
      </c>
      <c r="EK35" s="15" t="s">
        <v>8</v>
      </c>
      <c r="EL35" s="15" t="s">
        <v>9</v>
      </c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>
        <v>1</v>
      </c>
      <c r="FM35" s="15"/>
      <c r="FN35" s="15">
        <v>1</v>
      </c>
      <c r="FO35" s="15"/>
      <c r="FP35" s="15"/>
      <c r="FQ35" s="15">
        <v>1</v>
      </c>
      <c r="FR35" s="15"/>
      <c r="FS35" s="15"/>
      <c r="FT35" s="15">
        <v>1</v>
      </c>
      <c r="FU35" s="15"/>
      <c r="FV35" s="15"/>
      <c r="FW35" s="15">
        <v>1</v>
      </c>
      <c r="FX35" s="15"/>
      <c r="FY35" s="15"/>
      <c r="FZ35" s="15"/>
      <c r="GA35" s="15"/>
      <c r="GB35" s="15"/>
      <c r="GC35" s="15"/>
      <c r="GD35" s="15"/>
      <c r="GE35" s="15" t="s">
        <v>16</v>
      </c>
      <c r="GF35" s="15"/>
      <c r="GG35" s="15"/>
      <c r="GH35" s="15"/>
      <c r="GI35" s="15"/>
      <c r="GJ35" s="15">
        <v>1</v>
      </c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>
        <v>1</v>
      </c>
      <c r="HH35" s="15"/>
      <c r="HI35" s="15"/>
      <c r="HJ35" s="15"/>
      <c r="HK35" s="15"/>
      <c r="HL35" s="15"/>
      <c r="HM35" s="15"/>
      <c r="HN35" s="15">
        <v>1</v>
      </c>
      <c r="HO35" s="15"/>
      <c r="HP35" s="15"/>
      <c r="HQ35" s="15"/>
      <c r="HR35" s="15"/>
      <c r="HS35" s="15"/>
      <c r="HT35" s="15"/>
      <c r="HU35" s="15"/>
      <c r="HV35" s="15"/>
      <c r="HW35" s="15"/>
      <c r="HX35" s="15">
        <v>1</v>
      </c>
      <c r="HY35" s="15"/>
      <c r="HZ35" s="15">
        <v>9</v>
      </c>
      <c r="IA35" s="15"/>
      <c r="IB35" s="15">
        <v>180</v>
      </c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7"/>
      <c r="JD35" s="17"/>
      <c r="JE35" s="18"/>
      <c r="JF35" s="17"/>
      <c r="JG35" s="17"/>
      <c r="JH35" s="19"/>
      <c r="JI35" s="19"/>
      <c r="JJ35" s="17"/>
      <c r="JK35" s="17"/>
      <c r="JL35" s="19"/>
      <c r="JM35" s="17"/>
      <c r="JN35" s="17"/>
      <c r="JO35" s="20"/>
      <c r="JP35" s="17"/>
      <c r="JQ35" s="17"/>
      <c r="JR35" s="20"/>
      <c r="JS35" s="19"/>
      <c r="JT35" s="19"/>
      <c r="JU35" s="19"/>
      <c r="JV35" s="15">
        <v>2</v>
      </c>
      <c r="JW35" s="14"/>
      <c r="JX35" s="14"/>
      <c r="JY35" s="15">
        <v>100</v>
      </c>
      <c r="JZ35" s="15"/>
      <c r="KA35" s="15">
        <v>20</v>
      </c>
      <c r="KB35" s="15">
        <v>20</v>
      </c>
      <c r="KC35" s="15"/>
      <c r="KD35" s="15">
        <v>20</v>
      </c>
      <c r="KE35" s="15">
        <v>10</v>
      </c>
      <c r="KF35" s="15"/>
      <c r="KG35" s="15"/>
      <c r="KH35" s="15"/>
      <c r="KI35" s="15"/>
      <c r="KJ35" s="15"/>
      <c r="KK35" s="15">
        <v>10</v>
      </c>
      <c r="KL35" s="15">
        <v>2</v>
      </c>
      <c r="KM35" s="15"/>
      <c r="KN35" s="15"/>
      <c r="KO35" s="15"/>
      <c r="KP35" s="15"/>
      <c r="KQ35" s="15"/>
      <c r="KR35" s="15"/>
      <c r="KS35" s="15"/>
      <c r="KT35" s="15"/>
      <c r="KU35" s="15">
        <v>1</v>
      </c>
      <c r="KV35" s="15"/>
      <c r="KW35" s="15">
        <v>1</v>
      </c>
      <c r="KX35" s="15"/>
      <c r="KY35" s="15"/>
      <c r="KZ35" s="15"/>
      <c r="LA35" s="15"/>
      <c r="LB35" s="15"/>
      <c r="LC35" s="15"/>
      <c r="LD35" s="15"/>
      <c r="LE35" s="15"/>
      <c r="LF35" s="15"/>
      <c r="LG35" s="15">
        <v>1</v>
      </c>
      <c r="LH35" s="15"/>
      <c r="LI35" s="15"/>
      <c r="LJ35" s="15"/>
      <c r="LK35" s="15"/>
      <c r="LL35" s="15" t="s">
        <v>11</v>
      </c>
      <c r="LM35" s="15"/>
      <c r="LN35" s="15"/>
      <c r="LO35" s="15"/>
    </row>
    <row r="36" spans="1:327" ht="18" customHeight="1" x14ac:dyDescent="0.25">
      <c r="A36" s="14" t="s">
        <v>97</v>
      </c>
      <c r="B36" s="15" t="str">
        <f t="shared" si="0"/>
        <v>Barrio Nuevo</v>
      </c>
      <c r="C36" s="15">
        <f t="shared" si="1"/>
        <v>6</v>
      </c>
      <c r="D36" s="15">
        <v>1</v>
      </c>
      <c r="E36" s="15">
        <v>1</v>
      </c>
      <c r="F36" s="15">
        <v>2</v>
      </c>
      <c r="G36" s="15">
        <v>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6</v>
      </c>
      <c r="U36" s="15"/>
      <c r="V36" s="15">
        <v>32</v>
      </c>
      <c r="W36" s="15">
        <v>31</v>
      </c>
      <c r="X36" s="15">
        <v>17</v>
      </c>
      <c r="Y36" s="15">
        <v>9</v>
      </c>
      <c r="Z36" s="15"/>
      <c r="AA36" s="15"/>
      <c r="AB36" s="15"/>
      <c r="AC36" s="15">
        <v>16</v>
      </c>
      <c r="AD36" s="15">
        <v>14</v>
      </c>
      <c r="AE36" s="15"/>
      <c r="AF36" s="15"/>
      <c r="AG36" s="15"/>
      <c r="AH36" s="15"/>
      <c r="AI36" s="15"/>
      <c r="AJ36" s="15"/>
      <c r="AK36" s="15"/>
      <c r="AL36" s="15"/>
      <c r="AM36" s="15" t="str">
        <f t="shared" si="2"/>
        <v/>
      </c>
      <c r="AN36" s="15" t="str">
        <f t="shared" si="3"/>
        <v/>
      </c>
      <c r="AO36" s="15">
        <f t="shared" si="4"/>
        <v>1</v>
      </c>
      <c r="AP36" s="15">
        <f t="shared" si="5"/>
        <v>3</v>
      </c>
      <c r="AQ36" s="15">
        <f t="shared" si="6"/>
        <v>2</v>
      </c>
      <c r="AR36" s="15" t="str">
        <f t="shared" si="7"/>
        <v/>
      </c>
      <c r="AS36" s="15" t="str">
        <f t="shared" si="8"/>
        <v/>
      </c>
      <c r="AT36" s="15">
        <v>6</v>
      </c>
      <c r="AU36" s="15"/>
      <c r="AV36" s="15"/>
      <c r="AW36" s="15"/>
      <c r="AX36" s="15"/>
      <c r="AY36" s="15"/>
      <c r="AZ36" s="15"/>
      <c r="BA36" s="15"/>
      <c r="BB36" s="15"/>
      <c r="BC36" s="15">
        <v>6</v>
      </c>
      <c r="BD36" s="15"/>
      <c r="BE36" s="15"/>
      <c r="BF36" s="15">
        <v>4</v>
      </c>
      <c r="BG36" s="15">
        <v>3</v>
      </c>
      <c r="BH36" s="15">
        <v>5</v>
      </c>
      <c r="BI36" s="15">
        <v>2</v>
      </c>
      <c r="BJ36" s="15"/>
      <c r="BK36" s="15"/>
      <c r="BL36" s="15"/>
      <c r="BM36" s="15">
        <v>5</v>
      </c>
      <c r="BN36" s="15">
        <v>4</v>
      </c>
      <c r="BO36" s="15"/>
      <c r="BP36" s="15"/>
      <c r="BQ36" s="15"/>
      <c r="BR36" s="15"/>
      <c r="BS36" s="15"/>
      <c r="BT36" s="15"/>
      <c r="BU36" s="15"/>
      <c r="BV36" s="15"/>
      <c r="BW36" s="15">
        <v>2</v>
      </c>
      <c r="BX36" s="15">
        <v>2</v>
      </c>
      <c r="BY36" s="15"/>
      <c r="BZ36" s="15"/>
      <c r="CA36" s="15"/>
      <c r="CB36" s="15"/>
      <c r="CC36" s="15"/>
      <c r="CD36" s="15"/>
      <c r="CE36" s="15"/>
      <c r="CF36" s="15"/>
      <c r="CG36" s="15"/>
      <c r="CH36" s="15">
        <v>4</v>
      </c>
      <c r="CI36" s="15">
        <v>4</v>
      </c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>
        <v>1</v>
      </c>
      <c r="DC36" s="15"/>
      <c r="DD36" s="15"/>
      <c r="DE36" s="15"/>
      <c r="DF36" s="15"/>
      <c r="DG36" s="15"/>
      <c r="DH36" s="15"/>
      <c r="DI36" s="15" t="s">
        <v>7</v>
      </c>
      <c r="DJ36" s="15" t="s">
        <v>8</v>
      </c>
      <c r="DK36" s="15" t="s">
        <v>9</v>
      </c>
      <c r="DL36" s="15">
        <v>1</v>
      </c>
      <c r="DM36" s="15" t="s">
        <v>7</v>
      </c>
      <c r="DN36" s="15" t="s">
        <v>8</v>
      </c>
      <c r="DO36" s="15" t="s">
        <v>9</v>
      </c>
      <c r="DP36" s="15">
        <v>1</v>
      </c>
      <c r="DQ36" s="15" t="s">
        <v>15</v>
      </c>
      <c r="DR36" s="15" t="s">
        <v>8</v>
      </c>
      <c r="DS36" s="15" t="s">
        <v>9</v>
      </c>
      <c r="DT36" s="15" t="s">
        <v>15</v>
      </c>
      <c r="DU36" s="15" t="s">
        <v>31</v>
      </c>
      <c r="DV36" s="15" t="s">
        <v>9</v>
      </c>
      <c r="DW36" s="15"/>
      <c r="DX36" s="15"/>
      <c r="DY36" s="15"/>
      <c r="DZ36" s="15"/>
      <c r="EA36" s="15"/>
      <c r="EB36" s="15"/>
      <c r="EC36" s="15"/>
      <c r="ED36" s="15"/>
      <c r="EE36" s="15"/>
      <c r="EF36" s="15">
        <v>1</v>
      </c>
      <c r="EG36" s="15" t="s">
        <v>15</v>
      </c>
      <c r="EH36" s="15" t="s">
        <v>8</v>
      </c>
      <c r="EI36" s="15" t="s">
        <v>9</v>
      </c>
      <c r="EJ36" s="15" t="s">
        <v>15</v>
      </c>
      <c r="EK36" s="15" t="s">
        <v>23</v>
      </c>
      <c r="EL36" s="15" t="s">
        <v>9</v>
      </c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>
        <v>1</v>
      </c>
      <c r="FM36" s="15"/>
      <c r="FN36" s="15"/>
      <c r="FO36" s="15">
        <v>1</v>
      </c>
      <c r="FP36" s="15"/>
      <c r="FQ36" s="15">
        <v>4</v>
      </c>
      <c r="FR36" s="15"/>
      <c r="FS36" s="15"/>
      <c r="FT36" s="15">
        <v>1</v>
      </c>
      <c r="FU36" s="15"/>
      <c r="FV36" s="15"/>
      <c r="FW36" s="15">
        <v>1</v>
      </c>
      <c r="FX36" s="15"/>
      <c r="FY36" s="15"/>
      <c r="FZ36" s="15"/>
      <c r="GA36" s="15"/>
      <c r="GB36" s="15"/>
      <c r="GC36" s="15"/>
      <c r="GD36" s="15"/>
      <c r="GE36" s="15" t="s">
        <v>16</v>
      </c>
      <c r="GF36" s="15"/>
      <c r="GG36" s="15"/>
      <c r="GH36" s="15"/>
      <c r="GI36" s="15"/>
      <c r="GJ36" s="15">
        <v>1</v>
      </c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>
        <v>1</v>
      </c>
      <c r="HH36" s="15"/>
      <c r="HI36" s="15"/>
      <c r="HJ36" s="15"/>
      <c r="HK36" s="15"/>
      <c r="HL36" s="15"/>
      <c r="HM36" s="15"/>
      <c r="HN36" s="15">
        <v>6</v>
      </c>
      <c r="HO36" s="15"/>
      <c r="HP36" s="15"/>
      <c r="HQ36" s="15"/>
      <c r="HR36" s="15"/>
      <c r="HS36" s="15"/>
      <c r="HT36" s="15"/>
      <c r="HU36" s="15"/>
      <c r="HV36" s="15"/>
      <c r="HW36" s="15"/>
      <c r="HX36" s="15">
        <v>1</v>
      </c>
      <c r="HY36" s="15"/>
      <c r="HZ36" s="15">
        <v>9</v>
      </c>
      <c r="IA36" s="15"/>
      <c r="IB36" s="15">
        <v>300</v>
      </c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7"/>
      <c r="JD36" s="17"/>
      <c r="JE36" s="18"/>
      <c r="JF36" s="17"/>
      <c r="JG36" s="17"/>
      <c r="JH36" s="19"/>
      <c r="JI36" s="19"/>
      <c r="JJ36" s="17"/>
      <c r="JK36" s="17"/>
      <c r="JL36" s="19"/>
      <c r="JM36" s="17"/>
      <c r="JN36" s="17"/>
      <c r="JO36" s="20"/>
      <c r="JP36" s="17"/>
      <c r="JQ36" s="17"/>
      <c r="JR36" s="20"/>
      <c r="JS36" s="19"/>
      <c r="JT36" s="19"/>
      <c r="JU36" s="19"/>
      <c r="JV36" s="15">
        <v>2</v>
      </c>
      <c r="JW36" s="14"/>
      <c r="JX36" s="14"/>
      <c r="JY36" s="15">
        <v>150</v>
      </c>
      <c r="JZ36" s="15"/>
      <c r="KA36" s="15"/>
      <c r="KB36" s="15">
        <v>20</v>
      </c>
      <c r="KC36" s="15"/>
      <c r="KD36" s="15"/>
      <c r="KE36" s="15"/>
      <c r="KF36" s="15"/>
      <c r="KG36" s="15"/>
      <c r="KH36" s="15"/>
      <c r="KI36" s="15"/>
      <c r="KJ36" s="15"/>
      <c r="KK36" s="15"/>
      <c r="KL36" s="15">
        <v>2</v>
      </c>
      <c r="KM36" s="15"/>
      <c r="KN36" s="15"/>
      <c r="KO36" s="15"/>
      <c r="KP36" s="15"/>
      <c r="KQ36" s="15"/>
      <c r="KR36" s="15"/>
      <c r="KS36" s="15"/>
      <c r="KT36" s="15"/>
      <c r="KU36" s="15">
        <v>1</v>
      </c>
      <c r="KV36" s="15"/>
      <c r="KW36" s="15"/>
      <c r="KX36" s="15"/>
      <c r="KY36" s="15">
        <v>1</v>
      </c>
      <c r="KZ36" s="15"/>
      <c r="LA36" s="15"/>
      <c r="LB36" s="15"/>
      <c r="LC36" s="15">
        <v>1</v>
      </c>
      <c r="LD36" s="15"/>
      <c r="LE36" s="15"/>
      <c r="LF36" s="15"/>
      <c r="LG36" s="15"/>
      <c r="LH36" s="15"/>
      <c r="LI36" s="15"/>
      <c r="LJ36" s="15" t="s">
        <v>98</v>
      </c>
      <c r="LK36" s="15" t="s">
        <v>21</v>
      </c>
      <c r="LL36" s="15" t="s">
        <v>11</v>
      </c>
      <c r="LM36" s="15" t="s">
        <v>25</v>
      </c>
      <c r="LN36" s="15" t="s">
        <v>35</v>
      </c>
      <c r="LO36" s="15"/>
    </row>
    <row r="37" spans="1:327" ht="18" customHeight="1" x14ac:dyDescent="0.25">
      <c r="A37" s="14" t="s">
        <v>99</v>
      </c>
      <c r="B37" s="15" t="str">
        <f t="shared" si="0"/>
        <v>Barrio Nuevo</v>
      </c>
      <c r="C37" s="15">
        <f t="shared" si="1"/>
        <v>4</v>
      </c>
      <c r="D37" s="15"/>
      <c r="E37" s="15">
        <v>1</v>
      </c>
      <c r="F37" s="15">
        <v>2</v>
      </c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4</v>
      </c>
      <c r="U37" s="15"/>
      <c r="V37" s="15"/>
      <c r="W37" s="15">
        <v>88</v>
      </c>
      <c r="X37" s="15">
        <v>49</v>
      </c>
      <c r="Y37" s="15">
        <v>30</v>
      </c>
      <c r="Z37" s="15"/>
      <c r="AA37" s="15"/>
      <c r="AB37" s="15"/>
      <c r="AC37" s="19"/>
      <c r="AD37" s="15"/>
      <c r="AE37" s="15"/>
      <c r="AF37" s="15"/>
      <c r="AG37" s="15">
        <v>4</v>
      </c>
      <c r="AH37" s="15"/>
      <c r="AI37" s="15"/>
      <c r="AJ37" s="15"/>
      <c r="AK37" s="15"/>
      <c r="AL37" s="15"/>
      <c r="AM37" s="15" t="str">
        <f t="shared" si="2"/>
        <v/>
      </c>
      <c r="AN37" s="15">
        <f t="shared" si="3"/>
        <v>1</v>
      </c>
      <c r="AO37" s="15" t="str">
        <f t="shared" si="4"/>
        <v/>
      </c>
      <c r="AP37" s="15" t="str">
        <f t="shared" si="5"/>
        <v/>
      </c>
      <c r="AQ37" s="15">
        <f t="shared" si="6"/>
        <v>1</v>
      </c>
      <c r="AR37" s="15">
        <f t="shared" si="7"/>
        <v>1</v>
      </c>
      <c r="AS37" s="15">
        <f t="shared" si="8"/>
        <v>1</v>
      </c>
      <c r="AT37" s="15">
        <v>4</v>
      </c>
      <c r="AU37" s="15"/>
      <c r="AV37" s="15"/>
      <c r="AW37" s="15"/>
      <c r="AX37" s="15"/>
      <c r="AY37" s="15"/>
      <c r="AZ37" s="15"/>
      <c r="BA37" s="15"/>
      <c r="BB37" s="15">
        <v>2</v>
      </c>
      <c r="BC37" s="15"/>
      <c r="BD37" s="15"/>
      <c r="BE37" s="15">
        <v>2</v>
      </c>
      <c r="BF37" s="15"/>
      <c r="BG37" s="15">
        <v>4</v>
      </c>
      <c r="BH37" s="15">
        <v>3</v>
      </c>
      <c r="BI37" s="15">
        <v>4</v>
      </c>
      <c r="BJ37" s="15"/>
      <c r="BK37" s="15"/>
      <c r="BL37" s="15"/>
      <c r="BM37" s="15"/>
      <c r="BN37" s="15"/>
      <c r="BO37" s="15"/>
      <c r="BP37" s="15"/>
      <c r="BQ37" s="15">
        <v>2</v>
      </c>
      <c r="BR37" s="15"/>
      <c r="BS37" s="15"/>
      <c r="BT37" s="15"/>
      <c r="BU37" s="15"/>
      <c r="BV37" s="15"/>
      <c r="BW37" s="15"/>
      <c r="BX37" s="15">
        <v>4</v>
      </c>
      <c r="BY37" s="15"/>
      <c r="BZ37" s="15"/>
      <c r="CA37" s="15"/>
      <c r="CB37" s="15"/>
      <c r="CC37" s="15"/>
      <c r="CD37" s="15"/>
      <c r="CE37" s="15"/>
      <c r="CF37" s="15"/>
      <c r="CG37" s="15"/>
      <c r="CH37" s="15">
        <v>10</v>
      </c>
      <c r="CI37" s="15">
        <v>9</v>
      </c>
      <c r="CJ37" s="15">
        <v>1</v>
      </c>
      <c r="CK37" s="15"/>
      <c r="CL37" s="15">
        <v>1</v>
      </c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>
        <v>1</v>
      </c>
      <c r="DM37" s="15" t="s">
        <v>7</v>
      </c>
      <c r="DN37" s="15" t="s">
        <v>8</v>
      </c>
      <c r="DO37" s="15" t="s">
        <v>9</v>
      </c>
      <c r="DP37" s="15">
        <v>1</v>
      </c>
      <c r="DQ37" s="15" t="s">
        <v>15</v>
      </c>
      <c r="DR37" s="15" t="s">
        <v>8</v>
      </c>
      <c r="DS37" s="15" t="s">
        <v>9</v>
      </c>
      <c r="DT37" s="15" t="s">
        <v>15</v>
      </c>
      <c r="DU37" s="15" t="s">
        <v>8</v>
      </c>
      <c r="DV37" s="15" t="s">
        <v>9</v>
      </c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>
        <v>1</v>
      </c>
      <c r="ET37" s="15" t="s">
        <v>15</v>
      </c>
      <c r="EU37" s="15" t="s">
        <v>8</v>
      </c>
      <c r="EV37" s="15" t="s">
        <v>9</v>
      </c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>
        <v>2</v>
      </c>
      <c r="FM37" s="15"/>
      <c r="FN37" s="15"/>
      <c r="FO37" s="15">
        <v>2</v>
      </c>
      <c r="FP37" s="15">
        <v>1</v>
      </c>
      <c r="FQ37" s="15"/>
      <c r="FR37" s="15"/>
      <c r="FS37" s="15"/>
      <c r="FT37" s="15">
        <v>1</v>
      </c>
      <c r="FU37" s="15"/>
      <c r="FV37" s="15"/>
      <c r="FW37" s="15">
        <v>2</v>
      </c>
      <c r="FX37" s="15"/>
      <c r="FY37" s="15"/>
      <c r="FZ37" s="15"/>
      <c r="GA37" s="15"/>
      <c r="GB37" s="15"/>
      <c r="GC37" s="15"/>
      <c r="GD37" s="15"/>
      <c r="GE37" s="15" t="s">
        <v>20</v>
      </c>
      <c r="GF37" s="15" t="s">
        <v>20</v>
      </c>
      <c r="GG37" s="15"/>
      <c r="GH37" s="15"/>
      <c r="GI37" s="15"/>
      <c r="GJ37" s="15">
        <v>2</v>
      </c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>
        <v>2</v>
      </c>
      <c r="HH37" s="15"/>
      <c r="HI37" s="15"/>
      <c r="HJ37" s="15"/>
      <c r="HK37" s="15"/>
      <c r="HL37" s="15"/>
      <c r="HM37" s="15"/>
      <c r="HN37" s="15">
        <v>1</v>
      </c>
      <c r="HO37" s="15"/>
      <c r="HP37" s="15"/>
      <c r="HQ37" s="15"/>
      <c r="HR37" s="15"/>
      <c r="HS37" s="15"/>
      <c r="HT37" s="15"/>
      <c r="HU37" s="15"/>
      <c r="HV37" s="15"/>
      <c r="HW37" s="15"/>
      <c r="HX37" s="15">
        <v>1</v>
      </c>
      <c r="HY37" s="15"/>
      <c r="HZ37" s="15">
        <v>6</v>
      </c>
      <c r="IA37" s="15"/>
      <c r="IB37" s="15">
        <v>225</v>
      </c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7"/>
      <c r="JD37" s="17"/>
      <c r="JE37" s="18"/>
      <c r="JF37" s="17"/>
      <c r="JG37" s="17"/>
      <c r="JH37" s="19"/>
      <c r="JI37" s="19"/>
      <c r="JJ37" s="17"/>
      <c r="JK37" s="17"/>
      <c r="JL37" s="19"/>
      <c r="JM37" s="17"/>
      <c r="JN37" s="17"/>
      <c r="JO37" s="20"/>
      <c r="JP37" s="17"/>
      <c r="JQ37" s="17"/>
      <c r="JR37" s="20"/>
      <c r="JS37" s="19"/>
      <c r="JT37" s="19"/>
      <c r="JU37" s="19"/>
      <c r="JV37" s="15">
        <v>2</v>
      </c>
      <c r="JW37" s="14"/>
      <c r="JX37" s="14"/>
      <c r="JY37" s="15">
        <v>150</v>
      </c>
      <c r="JZ37" s="15"/>
      <c r="KA37" s="15"/>
      <c r="KB37" s="15">
        <v>15</v>
      </c>
      <c r="KC37" s="15"/>
      <c r="KD37" s="15">
        <v>30</v>
      </c>
      <c r="KE37" s="15"/>
      <c r="KF37" s="15"/>
      <c r="KG37" s="15"/>
      <c r="KH37" s="15">
        <v>30</v>
      </c>
      <c r="KI37" s="15"/>
      <c r="KJ37" s="15"/>
      <c r="KK37" s="15"/>
      <c r="KL37" s="15">
        <v>2</v>
      </c>
      <c r="KM37" s="15"/>
      <c r="KN37" s="15"/>
      <c r="KO37" s="15"/>
      <c r="KP37" s="15"/>
      <c r="KQ37" s="15"/>
      <c r="KR37" s="15"/>
      <c r="KS37" s="15"/>
      <c r="KT37" s="15"/>
      <c r="KU37" s="15"/>
      <c r="KV37" s="15">
        <v>1</v>
      </c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 t="s">
        <v>11</v>
      </c>
      <c r="LM37" s="15"/>
      <c r="LN37" s="15"/>
      <c r="LO37" s="15"/>
    </row>
    <row r="38" spans="1:327" ht="18" customHeight="1" x14ac:dyDescent="0.25">
      <c r="A38" s="14" t="s">
        <v>100</v>
      </c>
      <c r="B38" s="15" t="str">
        <f t="shared" si="0"/>
        <v>Barrio Nuevo</v>
      </c>
      <c r="C38" s="15">
        <f t="shared" si="1"/>
        <v>3</v>
      </c>
      <c r="D38" s="15"/>
      <c r="E38" s="15">
        <v>1</v>
      </c>
      <c r="F38" s="15">
        <v>1</v>
      </c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v>2</v>
      </c>
      <c r="T38" s="15">
        <v>1</v>
      </c>
      <c r="U38" s="15"/>
      <c r="V38" s="15"/>
      <c r="W38" s="15">
        <v>77</v>
      </c>
      <c r="X38" s="15">
        <v>30</v>
      </c>
      <c r="Y38" s="15"/>
      <c r="Z38" s="15"/>
      <c r="AA38" s="15"/>
      <c r="AB38" s="15"/>
      <c r="AC38" s="15"/>
      <c r="AD38" s="15"/>
      <c r="AE38" s="15"/>
      <c r="AF38" s="15"/>
      <c r="AG38" s="15">
        <v>14</v>
      </c>
      <c r="AH38" s="15"/>
      <c r="AI38" s="15"/>
      <c r="AJ38" s="15"/>
      <c r="AK38" s="15"/>
      <c r="AL38" s="15"/>
      <c r="AM38" s="15" t="str">
        <f t="shared" si="2"/>
        <v/>
      </c>
      <c r="AN38" s="15" t="str">
        <f t="shared" si="3"/>
        <v/>
      </c>
      <c r="AO38" s="15" t="str">
        <f t="shared" si="4"/>
        <v/>
      </c>
      <c r="AP38" s="15">
        <f t="shared" si="5"/>
        <v>1</v>
      </c>
      <c r="AQ38" s="15">
        <f t="shared" si="6"/>
        <v>1</v>
      </c>
      <c r="AR38" s="15" t="str">
        <f t="shared" si="7"/>
        <v/>
      </c>
      <c r="AS38" s="15">
        <f t="shared" si="8"/>
        <v>1</v>
      </c>
      <c r="AT38" s="15">
        <v>3</v>
      </c>
      <c r="AU38" s="15"/>
      <c r="AV38" s="15"/>
      <c r="AW38" s="15"/>
      <c r="AX38" s="15"/>
      <c r="AY38" s="15"/>
      <c r="AZ38" s="15"/>
      <c r="BA38" s="15"/>
      <c r="BB38" s="15"/>
      <c r="BC38" s="15">
        <v>3</v>
      </c>
      <c r="BD38" s="15"/>
      <c r="BE38" s="15"/>
      <c r="BF38" s="15"/>
      <c r="BG38" s="15">
        <v>2</v>
      </c>
      <c r="BH38" s="15">
        <v>3</v>
      </c>
      <c r="BI38" s="15"/>
      <c r="BJ38" s="15"/>
      <c r="BK38" s="15"/>
      <c r="BL38" s="15"/>
      <c r="BM38" s="15"/>
      <c r="BN38" s="15"/>
      <c r="BO38" s="15"/>
      <c r="BP38" s="15"/>
      <c r="BQ38" s="15">
        <v>4</v>
      </c>
      <c r="BR38" s="15"/>
      <c r="BS38" s="15"/>
      <c r="BT38" s="15"/>
      <c r="BU38" s="15"/>
      <c r="BV38" s="15"/>
      <c r="BW38" s="15">
        <v>1</v>
      </c>
      <c r="BX38" s="15">
        <v>4</v>
      </c>
      <c r="BY38" s="15"/>
      <c r="BZ38" s="15"/>
      <c r="CA38" s="15"/>
      <c r="CB38" s="15"/>
      <c r="CC38" s="15"/>
      <c r="CD38" s="15"/>
      <c r="CE38" s="15"/>
      <c r="CF38" s="15"/>
      <c r="CG38" s="15"/>
      <c r="CH38" s="15">
        <v>1</v>
      </c>
      <c r="CI38" s="15">
        <v>1</v>
      </c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 t="s">
        <v>7</v>
      </c>
      <c r="DN38" s="15" t="s">
        <v>8</v>
      </c>
      <c r="DO38" s="15" t="s">
        <v>9</v>
      </c>
      <c r="DP38" s="15"/>
      <c r="DQ38" s="15" t="s">
        <v>15</v>
      </c>
      <c r="DR38" s="15" t="s">
        <v>8</v>
      </c>
      <c r="DS38" s="15" t="s">
        <v>9</v>
      </c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 t="s">
        <v>15</v>
      </c>
      <c r="EU38" s="15" t="s">
        <v>8</v>
      </c>
      <c r="EV38" s="15" t="s">
        <v>9</v>
      </c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>
        <v>1</v>
      </c>
      <c r="FM38" s="15"/>
      <c r="FN38" s="15">
        <v>1</v>
      </c>
      <c r="FO38" s="15"/>
      <c r="FP38" s="15"/>
      <c r="FQ38" s="15">
        <v>1</v>
      </c>
      <c r="FR38" s="15"/>
      <c r="FS38" s="15"/>
      <c r="FT38" s="15">
        <v>1</v>
      </c>
      <c r="FU38" s="15"/>
      <c r="FV38" s="15"/>
      <c r="FW38" s="15"/>
      <c r="FX38" s="15"/>
      <c r="FY38" s="15"/>
      <c r="FZ38" s="15">
        <v>1</v>
      </c>
      <c r="GA38" s="15"/>
      <c r="GB38" s="15"/>
      <c r="GC38" s="15"/>
      <c r="GD38" s="15"/>
      <c r="GE38" s="15" t="s">
        <v>53</v>
      </c>
      <c r="GF38" s="15"/>
      <c r="GG38" s="15"/>
      <c r="GH38" s="15"/>
      <c r="GI38" s="15"/>
      <c r="GJ38" s="15">
        <v>1</v>
      </c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>
        <v>1</v>
      </c>
      <c r="HJ38" s="15"/>
      <c r="HK38" s="15"/>
      <c r="HL38" s="15"/>
      <c r="HM38" s="15"/>
      <c r="HN38" s="15">
        <v>1</v>
      </c>
      <c r="HO38" s="15"/>
      <c r="HP38" s="15"/>
      <c r="HQ38" s="15"/>
      <c r="HR38" s="15"/>
      <c r="HS38" s="15"/>
      <c r="HT38" s="15"/>
      <c r="HU38" s="15"/>
      <c r="HV38" s="15"/>
      <c r="HW38" s="15"/>
      <c r="HX38" s="15">
        <v>1</v>
      </c>
      <c r="HY38" s="15"/>
      <c r="HZ38" s="15">
        <v>9</v>
      </c>
      <c r="IA38" s="15"/>
      <c r="IB38" s="15">
        <v>160</v>
      </c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7"/>
      <c r="JD38" s="17"/>
      <c r="JE38" s="18"/>
      <c r="JF38" s="17"/>
      <c r="JG38" s="17"/>
      <c r="JH38" s="19"/>
      <c r="JI38" s="19"/>
      <c r="JJ38" s="17"/>
      <c r="JK38" s="17"/>
      <c r="JL38" s="19"/>
      <c r="JM38" s="17"/>
      <c r="JN38" s="17"/>
      <c r="JO38" s="20"/>
      <c r="JP38" s="17"/>
      <c r="JQ38" s="17"/>
      <c r="JR38" s="20"/>
      <c r="JS38" s="19"/>
      <c r="JT38" s="19"/>
      <c r="JU38" s="19"/>
      <c r="JV38" s="15">
        <v>1</v>
      </c>
      <c r="JW38" s="14" t="s">
        <v>101</v>
      </c>
      <c r="JX38" s="14"/>
      <c r="JY38" s="15">
        <v>80</v>
      </c>
      <c r="JZ38" s="15"/>
      <c r="KA38" s="15"/>
      <c r="KB38" s="15"/>
      <c r="KC38" s="15"/>
      <c r="KD38" s="15">
        <v>40</v>
      </c>
      <c r="KE38" s="15"/>
      <c r="KF38" s="15"/>
      <c r="KG38" s="15"/>
      <c r="KH38" s="15"/>
      <c r="KI38" s="15"/>
      <c r="KJ38" s="15"/>
      <c r="KK38" s="15"/>
      <c r="KL38" s="15">
        <v>2</v>
      </c>
      <c r="KM38" s="15"/>
      <c r="KN38" s="15"/>
      <c r="KO38" s="15"/>
      <c r="KP38" s="15"/>
      <c r="KQ38" s="15"/>
      <c r="KR38" s="15"/>
      <c r="KS38" s="15"/>
      <c r="KT38" s="15"/>
      <c r="KU38" s="15"/>
      <c r="KV38" s="15">
        <v>1</v>
      </c>
      <c r="KW38" s="15"/>
      <c r="KX38" s="15"/>
      <c r="KY38" s="15"/>
      <c r="KZ38" s="15">
        <v>1</v>
      </c>
      <c r="LA38" s="15"/>
      <c r="LB38" s="15"/>
      <c r="LC38" s="15">
        <v>1</v>
      </c>
      <c r="LD38" s="15"/>
      <c r="LE38" s="15"/>
      <c r="LF38" s="15"/>
      <c r="LG38" s="15">
        <v>1</v>
      </c>
      <c r="LH38" s="15"/>
      <c r="LI38" s="15"/>
      <c r="LJ38" s="15"/>
      <c r="LK38" s="15" t="s">
        <v>21</v>
      </c>
      <c r="LL38" s="15"/>
      <c r="LM38" s="15" t="s">
        <v>42</v>
      </c>
      <c r="LN38" s="15"/>
      <c r="LO38" s="15" t="s">
        <v>102</v>
      </c>
    </row>
    <row r="39" spans="1:327" ht="18" customHeight="1" x14ac:dyDescent="0.25">
      <c r="A39" s="14" t="s">
        <v>103</v>
      </c>
      <c r="B39" s="15" t="str">
        <f t="shared" si="0"/>
        <v>Barrio Nuevo</v>
      </c>
      <c r="C39" s="15">
        <f t="shared" si="1"/>
        <v>4</v>
      </c>
      <c r="D39" s="15">
        <v>1</v>
      </c>
      <c r="E39" s="15">
        <v>1</v>
      </c>
      <c r="F39" s="15"/>
      <c r="G39" s="15"/>
      <c r="H39" s="15">
        <v>1</v>
      </c>
      <c r="I39" s="15">
        <v>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4</v>
      </c>
      <c r="U39" s="15"/>
      <c r="V39" s="15">
        <v>54</v>
      </c>
      <c r="W39" s="15">
        <v>50</v>
      </c>
      <c r="X39" s="19"/>
      <c r="Y39" s="15"/>
      <c r="Z39" s="15"/>
      <c r="AA39" s="15"/>
      <c r="AB39" s="15"/>
      <c r="AC39" s="15"/>
      <c r="AD39" s="15"/>
      <c r="AE39" s="15"/>
      <c r="AF39" s="15"/>
      <c r="AG39" s="15">
        <v>17</v>
      </c>
      <c r="AH39" s="15">
        <v>13</v>
      </c>
      <c r="AI39" s="15"/>
      <c r="AJ39" s="15"/>
      <c r="AK39" s="15"/>
      <c r="AL39" s="15"/>
      <c r="AM39" s="15" t="str">
        <f t="shared" si="2"/>
        <v/>
      </c>
      <c r="AN39" s="15" t="str">
        <f t="shared" si="3"/>
        <v/>
      </c>
      <c r="AO39" s="15" t="str">
        <f t="shared" si="4"/>
        <v/>
      </c>
      <c r="AP39" s="15">
        <f t="shared" si="5"/>
        <v>2</v>
      </c>
      <c r="AQ39" s="15" t="str">
        <f t="shared" si="6"/>
        <v/>
      </c>
      <c r="AR39" s="15">
        <f t="shared" si="7"/>
        <v>2</v>
      </c>
      <c r="AS39" s="15" t="str">
        <f t="shared" si="8"/>
        <v/>
      </c>
      <c r="AT39" s="15">
        <v>4</v>
      </c>
      <c r="AU39" s="15"/>
      <c r="AV39" s="15"/>
      <c r="AW39" s="15"/>
      <c r="AX39" s="15"/>
      <c r="AY39" s="15"/>
      <c r="AZ39" s="15"/>
      <c r="BA39" s="15"/>
      <c r="BB39" s="15"/>
      <c r="BC39" s="15">
        <v>4</v>
      </c>
      <c r="BD39" s="15"/>
      <c r="BE39" s="15"/>
      <c r="BF39" s="15">
        <v>2</v>
      </c>
      <c r="BG39" s="15">
        <v>2</v>
      </c>
      <c r="BH39" s="15"/>
      <c r="BI39" s="15"/>
      <c r="BJ39" s="15"/>
      <c r="BK39" s="15"/>
      <c r="BL39" s="15"/>
      <c r="BM39" s="15"/>
      <c r="BN39" s="15"/>
      <c r="BO39" s="15"/>
      <c r="BP39" s="15"/>
      <c r="BQ39" s="15">
        <v>4</v>
      </c>
      <c r="BR39" s="15">
        <v>4</v>
      </c>
      <c r="BS39" s="15"/>
      <c r="BT39" s="15"/>
      <c r="BU39" s="15"/>
      <c r="BV39" s="15"/>
      <c r="BW39" s="15">
        <v>2</v>
      </c>
      <c r="BX39" s="15">
        <v>2</v>
      </c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8</v>
      </c>
      <c r="CI39" s="15">
        <v>8</v>
      </c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>
        <v>1</v>
      </c>
      <c r="DB39" s="15"/>
      <c r="DC39" s="15"/>
      <c r="DD39" s="15"/>
      <c r="DE39" s="15"/>
      <c r="DF39" s="15"/>
      <c r="DG39" s="15"/>
      <c r="DH39" s="15">
        <v>1</v>
      </c>
      <c r="DI39" s="15" t="s">
        <v>7</v>
      </c>
      <c r="DJ39" s="15" t="s">
        <v>8</v>
      </c>
      <c r="DK39" s="15" t="s">
        <v>9</v>
      </c>
      <c r="DL39" s="15">
        <v>1</v>
      </c>
      <c r="DM39" s="15" t="s">
        <v>7</v>
      </c>
      <c r="DN39" s="15" t="s">
        <v>8</v>
      </c>
      <c r="DO39" s="15" t="s">
        <v>9</v>
      </c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 t="s">
        <v>15</v>
      </c>
      <c r="EU39" s="15" t="s">
        <v>8</v>
      </c>
      <c r="EV39" s="15" t="s">
        <v>9</v>
      </c>
      <c r="EW39" s="15" t="s">
        <v>7</v>
      </c>
      <c r="EX39" s="15" t="s">
        <v>23</v>
      </c>
      <c r="EY39" s="15" t="s">
        <v>9</v>
      </c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>
        <v>1</v>
      </c>
      <c r="FM39" s="15"/>
      <c r="FN39" s="15"/>
      <c r="FO39" s="15">
        <v>1</v>
      </c>
      <c r="FP39" s="15"/>
      <c r="FQ39" s="15">
        <v>2</v>
      </c>
      <c r="FR39" s="15"/>
      <c r="FS39" s="15"/>
      <c r="FT39" s="15">
        <v>1</v>
      </c>
      <c r="FU39" s="15"/>
      <c r="FV39" s="15"/>
      <c r="FW39" s="15"/>
      <c r="FX39" s="15"/>
      <c r="FY39" s="15"/>
      <c r="FZ39" s="15">
        <v>1</v>
      </c>
      <c r="GA39" s="15"/>
      <c r="GB39" s="15"/>
      <c r="GC39" s="15"/>
      <c r="GD39" s="15"/>
      <c r="GE39" s="15" t="s">
        <v>53</v>
      </c>
      <c r="GF39" s="15"/>
      <c r="GG39" s="15"/>
      <c r="GH39" s="15"/>
      <c r="GI39" s="15"/>
      <c r="GJ39" s="15">
        <v>1</v>
      </c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>
        <v>1</v>
      </c>
      <c r="HJ39" s="15"/>
      <c r="HK39" s="15"/>
      <c r="HL39" s="15"/>
      <c r="HM39" s="15"/>
      <c r="HN39" s="15">
        <v>1</v>
      </c>
      <c r="HO39" s="15"/>
      <c r="HP39" s="15"/>
      <c r="HQ39" s="15"/>
      <c r="HR39" s="15"/>
      <c r="HS39" s="15"/>
      <c r="HT39" s="15"/>
      <c r="HU39" s="15"/>
      <c r="HV39" s="15"/>
      <c r="HW39" s="15"/>
      <c r="HX39" s="15">
        <v>1</v>
      </c>
      <c r="HY39" s="15"/>
      <c r="HZ39" s="15">
        <v>9</v>
      </c>
      <c r="IA39" s="15"/>
      <c r="IB39" s="15">
        <v>200</v>
      </c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7"/>
      <c r="JD39" s="17"/>
      <c r="JE39" s="18"/>
      <c r="JF39" s="17"/>
      <c r="JG39" s="17"/>
      <c r="JH39" s="19"/>
      <c r="JI39" s="19"/>
      <c r="JJ39" s="17"/>
      <c r="JK39" s="17"/>
      <c r="JL39" s="19"/>
      <c r="JM39" s="17"/>
      <c r="JN39" s="17"/>
      <c r="JO39" s="20"/>
      <c r="JP39" s="17"/>
      <c r="JQ39" s="17"/>
      <c r="JR39" s="20"/>
      <c r="JS39" s="19"/>
      <c r="JT39" s="19"/>
      <c r="JU39" s="19"/>
      <c r="JV39" s="15">
        <v>2</v>
      </c>
      <c r="JW39" s="14"/>
      <c r="JX39" s="14"/>
      <c r="JY39" s="15">
        <v>80</v>
      </c>
      <c r="JZ39" s="15"/>
      <c r="KA39" s="15"/>
      <c r="KB39" s="15">
        <v>80</v>
      </c>
      <c r="KC39" s="15"/>
      <c r="KD39" s="15">
        <v>40</v>
      </c>
      <c r="KE39" s="15"/>
      <c r="KF39" s="15"/>
      <c r="KG39" s="15"/>
      <c r="KH39" s="15"/>
      <c r="KI39" s="15"/>
      <c r="KJ39" s="15"/>
      <c r="KK39" s="15"/>
      <c r="KL39" s="15">
        <v>2</v>
      </c>
      <c r="KM39" s="15"/>
      <c r="KN39" s="15"/>
      <c r="KO39" s="15"/>
      <c r="KP39" s="15"/>
      <c r="KQ39" s="15"/>
      <c r="KR39" s="15"/>
      <c r="KS39" s="15"/>
      <c r="KT39" s="15"/>
      <c r="KU39" s="15"/>
      <c r="KV39" s="15">
        <v>1</v>
      </c>
      <c r="KW39" s="15"/>
      <c r="KX39" s="15"/>
      <c r="KY39" s="15"/>
      <c r="KZ39" s="15">
        <v>1</v>
      </c>
      <c r="LA39" s="15"/>
      <c r="LB39" s="15"/>
      <c r="LC39" s="15"/>
      <c r="LD39" s="15"/>
      <c r="LE39" s="15"/>
      <c r="LF39" s="15"/>
      <c r="LG39" s="15"/>
      <c r="LH39" s="15">
        <v>1</v>
      </c>
      <c r="LI39" s="15"/>
      <c r="LJ39" s="15" t="s">
        <v>104</v>
      </c>
      <c r="LK39" s="15" t="s">
        <v>21</v>
      </c>
      <c r="LL39" s="15" t="s">
        <v>105</v>
      </c>
      <c r="LM39" s="15" t="s">
        <v>25</v>
      </c>
      <c r="LN39" s="15" t="s">
        <v>79</v>
      </c>
      <c r="LO39" s="15"/>
    </row>
    <row r="40" spans="1:327" ht="18" customHeight="1" x14ac:dyDescent="0.25">
      <c r="A40" s="14" t="s">
        <v>106</v>
      </c>
      <c r="B40" s="15" t="str">
        <f t="shared" si="0"/>
        <v>Barrio Nuevo</v>
      </c>
      <c r="C40" s="15">
        <f t="shared" si="1"/>
        <v>4</v>
      </c>
      <c r="D40" s="15">
        <v>1</v>
      </c>
      <c r="E40" s="15">
        <v>1</v>
      </c>
      <c r="F40" s="15">
        <v>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4</v>
      </c>
      <c r="U40" s="15"/>
      <c r="V40" s="15">
        <v>36</v>
      </c>
      <c r="W40" s="15">
        <v>38</v>
      </c>
      <c r="X40" s="15">
        <v>18</v>
      </c>
      <c r="Y40" s="15">
        <v>13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 t="str">
        <f t="shared" si="2"/>
        <v/>
      </c>
      <c r="AN40" s="15" t="str">
        <f t="shared" si="3"/>
        <v/>
      </c>
      <c r="AO40" s="15" t="str">
        <f t="shared" si="4"/>
        <v/>
      </c>
      <c r="AP40" s="15">
        <f t="shared" si="5"/>
        <v>2</v>
      </c>
      <c r="AQ40" s="15">
        <f t="shared" si="6"/>
        <v>2</v>
      </c>
      <c r="AR40" s="15" t="str">
        <f t="shared" si="7"/>
        <v/>
      </c>
      <c r="AS40" s="15" t="str">
        <f t="shared" si="8"/>
        <v/>
      </c>
      <c r="AT40" s="15"/>
      <c r="AU40" s="15"/>
      <c r="AV40" s="15"/>
      <c r="AW40" s="15"/>
      <c r="AX40" s="15"/>
      <c r="AY40" s="15">
        <v>4</v>
      </c>
      <c r="AZ40" s="15"/>
      <c r="BA40" s="15"/>
      <c r="BB40" s="15"/>
      <c r="BC40" s="15"/>
      <c r="BD40" s="15"/>
      <c r="BE40" s="15">
        <v>4</v>
      </c>
      <c r="BF40" s="15">
        <v>3</v>
      </c>
      <c r="BG40" s="15">
        <v>2</v>
      </c>
      <c r="BH40" s="15">
        <v>5</v>
      </c>
      <c r="BI40" s="15">
        <v>4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>
        <v>1</v>
      </c>
      <c r="BY40" s="15"/>
      <c r="BZ40" s="15"/>
      <c r="CA40" s="15"/>
      <c r="CB40" s="15"/>
      <c r="CC40" s="15"/>
      <c r="CD40" s="15"/>
      <c r="CE40" s="15"/>
      <c r="CF40" s="15"/>
      <c r="CG40" s="15"/>
      <c r="CH40" s="15">
        <v>2</v>
      </c>
      <c r="CI40" s="15">
        <v>2</v>
      </c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>
        <v>1</v>
      </c>
      <c r="DI40" s="15" t="s">
        <v>7</v>
      </c>
      <c r="DJ40" s="15" t="s">
        <v>8</v>
      </c>
      <c r="DK40" s="15" t="s">
        <v>9</v>
      </c>
      <c r="DL40" s="15"/>
      <c r="DM40" s="15" t="s">
        <v>107</v>
      </c>
      <c r="DN40" s="15" t="s">
        <v>108</v>
      </c>
      <c r="DO40" s="15" t="s">
        <v>9</v>
      </c>
      <c r="DP40" s="15"/>
      <c r="DQ40" s="15" t="s">
        <v>39</v>
      </c>
      <c r="DR40" s="15" t="s">
        <v>109</v>
      </c>
      <c r="DS40" s="15" t="s">
        <v>9</v>
      </c>
      <c r="DT40" s="15" t="s">
        <v>39</v>
      </c>
      <c r="DU40" s="15" t="s">
        <v>109</v>
      </c>
      <c r="DV40" s="15" t="s">
        <v>9</v>
      </c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>
        <v>1</v>
      </c>
      <c r="FM40" s="15"/>
      <c r="FN40" s="15"/>
      <c r="FO40" s="15">
        <v>1</v>
      </c>
      <c r="FP40" s="15"/>
      <c r="FQ40" s="15">
        <v>2</v>
      </c>
      <c r="FR40" s="15"/>
      <c r="FS40" s="15"/>
      <c r="FT40" s="15">
        <v>1</v>
      </c>
      <c r="FU40" s="15"/>
      <c r="FV40" s="15"/>
      <c r="FW40" s="15">
        <v>1</v>
      </c>
      <c r="FX40" s="15"/>
      <c r="FY40" s="15"/>
      <c r="FZ40" s="15"/>
      <c r="GA40" s="15"/>
      <c r="GB40" s="15"/>
      <c r="GC40" s="15"/>
      <c r="GD40" s="15"/>
      <c r="GE40" s="15" t="s">
        <v>20</v>
      </c>
      <c r="GF40" s="15"/>
      <c r="GG40" s="15"/>
      <c r="GH40" s="15"/>
      <c r="GI40" s="15"/>
      <c r="GJ40" s="15">
        <v>1</v>
      </c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>
        <v>1</v>
      </c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>
        <v>1</v>
      </c>
      <c r="HY40" s="15"/>
      <c r="HZ40" s="15">
        <v>6</v>
      </c>
      <c r="IA40" s="15"/>
      <c r="IB40" s="15">
        <v>460</v>
      </c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7"/>
      <c r="JD40" s="17"/>
      <c r="JE40" s="18"/>
      <c r="JF40" s="17"/>
      <c r="JG40" s="17"/>
      <c r="JH40" s="19"/>
      <c r="JI40" s="19"/>
      <c r="JJ40" s="17"/>
      <c r="JK40" s="17"/>
      <c r="JL40" s="19"/>
      <c r="JM40" s="17"/>
      <c r="JN40" s="17"/>
      <c r="JO40" s="20"/>
      <c r="JP40" s="17"/>
      <c r="JQ40" s="17"/>
      <c r="JR40" s="20"/>
      <c r="JS40" s="19"/>
      <c r="JT40" s="19"/>
      <c r="JU40" s="19"/>
      <c r="JV40" s="15">
        <v>2</v>
      </c>
      <c r="JW40" s="14"/>
      <c r="JX40" s="14"/>
      <c r="JY40" s="15">
        <v>240</v>
      </c>
      <c r="JZ40" s="15"/>
      <c r="KA40" s="15"/>
      <c r="KB40" s="15">
        <v>24</v>
      </c>
      <c r="KC40" s="15"/>
      <c r="KD40" s="15">
        <v>50</v>
      </c>
      <c r="KE40" s="15">
        <v>20</v>
      </c>
      <c r="KF40" s="15"/>
      <c r="KG40" s="15"/>
      <c r="KH40" s="15">
        <v>100</v>
      </c>
      <c r="KI40" s="15"/>
      <c r="KJ40" s="15"/>
      <c r="KK40" s="15">
        <v>26</v>
      </c>
      <c r="KL40" s="15">
        <v>2</v>
      </c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>
        <v>1</v>
      </c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 t="s">
        <v>21</v>
      </c>
      <c r="LL40" s="15" t="s">
        <v>11</v>
      </c>
      <c r="LM40" s="15" t="s">
        <v>42</v>
      </c>
      <c r="LN40" s="15"/>
      <c r="LO40" s="15"/>
    </row>
    <row r="41" spans="1:327" ht="18" customHeight="1" x14ac:dyDescent="0.25">
      <c r="A41" s="14" t="s">
        <v>110</v>
      </c>
      <c r="B41" s="15" t="str">
        <f t="shared" si="0"/>
        <v>Barrio Nuevo</v>
      </c>
      <c r="C41" s="15">
        <f t="shared" si="1"/>
        <v>4</v>
      </c>
      <c r="D41" s="15">
        <v>1</v>
      </c>
      <c r="E41" s="15">
        <v>1</v>
      </c>
      <c r="F41" s="15">
        <v>1</v>
      </c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>
        <v>4</v>
      </c>
      <c r="T41" s="15"/>
      <c r="U41" s="15"/>
      <c r="V41" s="15">
        <v>36</v>
      </c>
      <c r="W41" s="15">
        <v>26</v>
      </c>
      <c r="X41" s="15">
        <v>2</v>
      </c>
      <c r="Y41" s="15"/>
      <c r="Z41" s="15"/>
      <c r="AA41" s="15"/>
      <c r="AB41" s="15"/>
      <c r="AC41" s="15">
        <v>6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 t="str">
        <f t="shared" si="2"/>
        <v/>
      </c>
      <c r="AN41" s="15">
        <f t="shared" si="3"/>
        <v>1</v>
      </c>
      <c r="AO41" s="15">
        <f t="shared" si="4"/>
        <v>1</v>
      </c>
      <c r="AP41" s="15" t="str">
        <f t="shared" si="5"/>
        <v/>
      </c>
      <c r="AQ41" s="15">
        <f t="shared" si="6"/>
        <v>2</v>
      </c>
      <c r="AR41" s="15" t="str">
        <f t="shared" si="7"/>
        <v/>
      </c>
      <c r="AS41" s="15" t="str">
        <f t="shared" si="8"/>
        <v/>
      </c>
      <c r="AT41" s="15">
        <v>4</v>
      </c>
      <c r="AU41" s="15"/>
      <c r="AV41" s="15"/>
      <c r="AW41" s="15"/>
      <c r="AX41" s="15"/>
      <c r="AY41" s="15"/>
      <c r="AZ41" s="15">
        <v>4</v>
      </c>
      <c r="BA41" s="15"/>
      <c r="BB41" s="15"/>
      <c r="BC41" s="15"/>
      <c r="BD41" s="15"/>
      <c r="BE41" s="15"/>
      <c r="BF41" s="15">
        <v>3</v>
      </c>
      <c r="BG41" s="15">
        <v>5</v>
      </c>
      <c r="BH41" s="15">
        <v>1</v>
      </c>
      <c r="BI41" s="15"/>
      <c r="BJ41" s="15"/>
      <c r="BK41" s="15"/>
      <c r="BL41" s="15"/>
      <c r="BM41" s="15">
        <v>2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>
        <v>2</v>
      </c>
      <c r="BY41" s="15"/>
      <c r="BZ41" s="15"/>
      <c r="CA41" s="15"/>
      <c r="CB41" s="15"/>
      <c r="CC41" s="15"/>
      <c r="CD41" s="15"/>
      <c r="CE41" s="15"/>
      <c r="CF41" s="15"/>
      <c r="CG41" s="15"/>
      <c r="CH41" s="15">
        <v>2</v>
      </c>
      <c r="CI41" s="15">
        <v>2</v>
      </c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>
        <v>1</v>
      </c>
      <c r="DI41" s="15" t="s">
        <v>7</v>
      </c>
      <c r="DJ41" s="15" t="s">
        <v>8</v>
      </c>
      <c r="DK41" s="15" t="s">
        <v>9</v>
      </c>
      <c r="DL41" s="15">
        <v>1</v>
      </c>
      <c r="DM41" s="15" t="s">
        <v>7</v>
      </c>
      <c r="DN41" s="15" t="s">
        <v>8</v>
      </c>
      <c r="DO41" s="15" t="s">
        <v>9</v>
      </c>
      <c r="DP41" s="15">
        <v>1</v>
      </c>
      <c r="DQ41" s="15" t="s">
        <v>15</v>
      </c>
      <c r="DR41" s="15" t="s">
        <v>8</v>
      </c>
      <c r="DS41" s="15" t="s">
        <v>9</v>
      </c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>
        <v>1</v>
      </c>
      <c r="EG41" s="15" t="s">
        <v>15</v>
      </c>
      <c r="EH41" s="15" t="s">
        <v>8</v>
      </c>
      <c r="EI41" s="15" t="s">
        <v>9</v>
      </c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>
        <v>1</v>
      </c>
      <c r="FM41" s="15"/>
      <c r="FN41" s="15">
        <v>1</v>
      </c>
      <c r="FO41" s="15"/>
      <c r="FP41" s="15">
        <v>1</v>
      </c>
      <c r="FQ41" s="15">
        <v>1</v>
      </c>
      <c r="FR41" s="15"/>
      <c r="FS41" s="15"/>
      <c r="FT41" s="15">
        <v>1</v>
      </c>
      <c r="FU41" s="15"/>
      <c r="FV41" s="15"/>
      <c r="FW41" s="15">
        <v>1</v>
      </c>
      <c r="FX41" s="15"/>
      <c r="FY41" s="15"/>
      <c r="FZ41" s="15"/>
      <c r="GA41" s="15"/>
      <c r="GB41" s="15"/>
      <c r="GC41" s="15"/>
      <c r="GD41" s="15"/>
      <c r="GE41" s="15" t="s">
        <v>20</v>
      </c>
      <c r="GF41" s="15"/>
      <c r="GG41" s="15"/>
      <c r="GH41" s="15"/>
      <c r="GI41" s="15"/>
      <c r="GJ41" s="15">
        <v>1</v>
      </c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>
        <v>1</v>
      </c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>
        <v>1</v>
      </c>
      <c r="HY41" s="15"/>
      <c r="HZ41" s="15">
        <v>6</v>
      </c>
      <c r="IA41" s="15"/>
      <c r="IB41" s="15">
        <v>100</v>
      </c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7"/>
      <c r="JD41" s="17"/>
      <c r="JE41" s="18"/>
      <c r="JF41" s="17"/>
      <c r="JG41" s="17"/>
      <c r="JH41" s="19"/>
      <c r="JI41" s="19"/>
      <c r="JJ41" s="17"/>
      <c r="JK41" s="17"/>
      <c r="JL41" s="19"/>
      <c r="JM41" s="17"/>
      <c r="JN41" s="17"/>
      <c r="JO41" s="20"/>
      <c r="JP41" s="17"/>
      <c r="JQ41" s="17"/>
      <c r="JR41" s="20"/>
      <c r="JS41" s="19"/>
      <c r="JT41" s="19"/>
      <c r="JU41" s="19"/>
      <c r="JV41" s="15">
        <v>2</v>
      </c>
      <c r="JW41" s="14"/>
      <c r="JX41" s="14"/>
      <c r="JY41" s="15">
        <v>60</v>
      </c>
      <c r="JZ41" s="15"/>
      <c r="KA41" s="15"/>
      <c r="KB41" s="15"/>
      <c r="KC41" s="15"/>
      <c r="KD41" s="15">
        <v>30</v>
      </c>
      <c r="KE41" s="15"/>
      <c r="KF41" s="15"/>
      <c r="KG41" s="15"/>
      <c r="KH41" s="15"/>
      <c r="KI41" s="15"/>
      <c r="KJ41" s="15"/>
      <c r="KK41" s="15"/>
      <c r="KL41" s="15">
        <v>2</v>
      </c>
      <c r="KM41" s="15"/>
      <c r="KN41" s="15"/>
      <c r="KO41" s="15"/>
      <c r="KP41" s="15"/>
      <c r="KQ41" s="15"/>
      <c r="KR41" s="15"/>
      <c r="KS41" s="15"/>
      <c r="KT41" s="15"/>
      <c r="KU41" s="15"/>
      <c r="KV41" s="15">
        <v>1</v>
      </c>
      <c r="KW41" s="15">
        <v>1</v>
      </c>
      <c r="KX41" s="15"/>
      <c r="KY41" s="15"/>
      <c r="KZ41" s="15">
        <v>1</v>
      </c>
      <c r="LA41" s="15"/>
      <c r="LB41" s="15"/>
      <c r="LC41" s="15">
        <v>1</v>
      </c>
      <c r="LD41" s="15">
        <v>1</v>
      </c>
      <c r="LE41" s="15">
        <v>1</v>
      </c>
      <c r="LF41" s="15">
        <v>1</v>
      </c>
      <c r="LG41" s="15"/>
      <c r="LH41" s="15"/>
      <c r="LI41" s="15"/>
      <c r="LJ41" s="15"/>
      <c r="LK41" s="15" t="s">
        <v>21</v>
      </c>
      <c r="LL41" s="15" t="s">
        <v>66</v>
      </c>
      <c r="LM41" s="15" t="s">
        <v>25</v>
      </c>
      <c r="LN41" s="15"/>
      <c r="LO41" s="15" t="s">
        <v>102</v>
      </c>
    </row>
    <row r="42" spans="1:327" ht="18" customHeight="1" x14ac:dyDescent="0.25">
      <c r="A42" s="14" t="s">
        <v>111</v>
      </c>
      <c r="B42" s="15" t="str">
        <f t="shared" si="0"/>
        <v>Barrio Nuevo</v>
      </c>
      <c r="C42" s="15">
        <f t="shared" si="1"/>
        <v>8</v>
      </c>
      <c r="D42" s="15"/>
      <c r="E42" s="15">
        <v>1</v>
      </c>
      <c r="F42" s="15">
        <v>5</v>
      </c>
      <c r="G42" s="15">
        <v>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8</v>
      </c>
      <c r="U42" s="15"/>
      <c r="V42" s="15"/>
      <c r="W42" s="15">
        <v>73</v>
      </c>
      <c r="X42" s="15">
        <v>39</v>
      </c>
      <c r="Y42" s="15">
        <v>40</v>
      </c>
      <c r="Z42" s="15">
        <v>30</v>
      </c>
      <c r="AA42" s="15">
        <v>26</v>
      </c>
      <c r="AB42" s="15">
        <v>28</v>
      </c>
      <c r="AC42" s="15">
        <v>43</v>
      </c>
      <c r="AD42" s="15">
        <v>38</v>
      </c>
      <c r="AE42" s="15"/>
      <c r="AF42" s="15"/>
      <c r="AG42" s="15"/>
      <c r="AH42" s="15"/>
      <c r="AI42" s="15"/>
      <c r="AJ42" s="15"/>
      <c r="AK42" s="15"/>
      <c r="AL42" s="15"/>
      <c r="AM42" s="15" t="str">
        <f t="shared" si="2"/>
        <v/>
      </c>
      <c r="AN42" s="15" t="str">
        <f t="shared" si="3"/>
        <v/>
      </c>
      <c r="AO42" s="15" t="str">
        <f t="shared" si="4"/>
        <v/>
      </c>
      <c r="AP42" s="15" t="str">
        <f t="shared" si="5"/>
        <v/>
      </c>
      <c r="AQ42" s="15">
        <f t="shared" si="6"/>
        <v>5</v>
      </c>
      <c r="AR42" s="15">
        <f t="shared" si="7"/>
        <v>2</v>
      </c>
      <c r="AS42" s="15">
        <f t="shared" si="8"/>
        <v>1</v>
      </c>
      <c r="AT42" s="15">
        <v>8</v>
      </c>
      <c r="AU42" s="15"/>
      <c r="AV42" s="15"/>
      <c r="AW42" s="15"/>
      <c r="AX42" s="15"/>
      <c r="AY42" s="15"/>
      <c r="AZ42" s="15"/>
      <c r="BA42" s="15"/>
      <c r="BB42" s="15"/>
      <c r="BC42" s="15">
        <v>8</v>
      </c>
      <c r="BD42" s="15"/>
      <c r="BE42" s="15"/>
      <c r="BF42" s="15"/>
      <c r="BG42" s="15">
        <v>2</v>
      </c>
      <c r="BH42" s="15">
        <v>3</v>
      </c>
      <c r="BI42" s="15">
        <v>3</v>
      </c>
      <c r="BJ42" s="15">
        <v>3</v>
      </c>
      <c r="BK42" s="15">
        <v>3</v>
      </c>
      <c r="BL42" s="15">
        <v>3</v>
      </c>
      <c r="BM42" s="15">
        <v>3</v>
      </c>
      <c r="BN42" s="15">
        <v>3</v>
      </c>
      <c r="BO42" s="15"/>
      <c r="BP42" s="15"/>
      <c r="BQ42" s="15"/>
      <c r="BR42" s="15"/>
      <c r="BS42" s="15"/>
      <c r="BT42" s="15"/>
      <c r="BU42" s="15"/>
      <c r="BV42" s="15"/>
      <c r="BW42" s="15">
        <v>1</v>
      </c>
      <c r="BX42" s="15">
        <v>4</v>
      </c>
      <c r="BY42" s="15"/>
      <c r="BZ42" s="15"/>
      <c r="CA42" s="15"/>
      <c r="CB42" s="15"/>
      <c r="CC42" s="15"/>
      <c r="CD42" s="15"/>
      <c r="CE42" s="15"/>
      <c r="CF42" s="15"/>
      <c r="CG42" s="15"/>
      <c r="CH42" s="15">
        <v>7</v>
      </c>
      <c r="CI42" s="15">
        <v>7</v>
      </c>
      <c r="CJ42" s="15">
        <v>1</v>
      </c>
      <c r="CK42" s="15"/>
      <c r="CL42" s="15"/>
      <c r="CM42" s="15"/>
      <c r="CN42" s="15"/>
      <c r="CO42" s="15"/>
      <c r="CP42" s="15"/>
      <c r="CQ42" s="15"/>
      <c r="CR42" s="15">
        <v>1</v>
      </c>
      <c r="CS42" s="15"/>
      <c r="CT42" s="15"/>
      <c r="CU42" s="15"/>
      <c r="CV42" s="15"/>
      <c r="CW42" s="15"/>
      <c r="CX42" s="15"/>
      <c r="CY42" s="15"/>
      <c r="CZ42" s="15"/>
      <c r="DA42" s="15">
        <v>2</v>
      </c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>
        <v>1</v>
      </c>
      <c r="DM42" s="15" t="s">
        <v>7</v>
      </c>
      <c r="DN42" s="15" t="s">
        <v>8</v>
      </c>
      <c r="DO42" s="15" t="s">
        <v>9</v>
      </c>
      <c r="DP42" s="15"/>
      <c r="DQ42" s="15" t="s">
        <v>15</v>
      </c>
      <c r="DR42" s="15" t="s">
        <v>8</v>
      </c>
      <c r="DS42" s="15" t="s">
        <v>9</v>
      </c>
      <c r="DT42" s="15" t="s">
        <v>15</v>
      </c>
      <c r="DU42" s="15" t="s">
        <v>8</v>
      </c>
      <c r="DV42" s="15" t="s">
        <v>9</v>
      </c>
      <c r="DW42" s="15" t="s">
        <v>15</v>
      </c>
      <c r="DX42" s="15" t="s">
        <v>8</v>
      </c>
      <c r="DY42" s="15" t="s">
        <v>9</v>
      </c>
      <c r="DZ42" s="15" t="s">
        <v>15</v>
      </c>
      <c r="EA42" s="15" t="s">
        <v>8</v>
      </c>
      <c r="EB42" s="15" t="s">
        <v>9</v>
      </c>
      <c r="EC42" s="15" t="s">
        <v>7</v>
      </c>
      <c r="ED42" s="15" t="s">
        <v>8</v>
      </c>
      <c r="EE42" s="15" t="s">
        <v>9</v>
      </c>
      <c r="EF42" s="15"/>
      <c r="EG42" s="15" t="s">
        <v>15</v>
      </c>
      <c r="EH42" s="15" t="s">
        <v>8</v>
      </c>
      <c r="EI42" s="15" t="s">
        <v>9</v>
      </c>
      <c r="EJ42" s="15" t="s">
        <v>15</v>
      </c>
      <c r="EK42" s="15" t="s">
        <v>8</v>
      </c>
      <c r="EL42" s="15" t="s">
        <v>9</v>
      </c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>
        <v>1</v>
      </c>
      <c r="FM42" s="15"/>
      <c r="FN42" s="15"/>
      <c r="FO42" s="15">
        <v>1</v>
      </c>
      <c r="FP42" s="15">
        <v>6</v>
      </c>
      <c r="FQ42" s="15"/>
      <c r="FR42" s="15"/>
      <c r="FS42" s="15">
        <v>1</v>
      </c>
      <c r="FT42" s="15"/>
      <c r="FU42" s="15"/>
      <c r="FV42" s="15"/>
      <c r="FW42" s="15"/>
      <c r="FX42" s="15"/>
      <c r="FY42" s="15"/>
      <c r="FZ42" s="15">
        <v>1</v>
      </c>
      <c r="GA42" s="15"/>
      <c r="GB42" s="15"/>
      <c r="GC42" s="15"/>
      <c r="GD42" s="15"/>
      <c r="GE42" s="15" t="s">
        <v>53</v>
      </c>
      <c r="GF42" s="15"/>
      <c r="GG42" s="15"/>
      <c r="GH42" s="15"/>
      <c r="GI42" s="15"/>
      <c r="GJ42" s="15">
        <v>1</v>
      </c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>
        <v>1</v>
      </c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>
        <v>1</v>
      </c>
      <c r="HY42" s="15"/>
      <c r="HZ42" s="15">
        <v>12</v>
      </c>
      <c r="IA42" s="15"/>
      <c r="IB42" s="15">
        <v>80</v>
      </c>
      <c r="IC42" s="15"/>
      <c r="ID42" s="15"/>
      <c r="IE42" s="15"/>
      <c r="IF42" s="15"/>
      <c r="IG42" s="15"/>
      <c r="IH42" s="15"/>
      <c r="II42" s="15"/>
      <c r="IJ42" s="15">
        <v>230</v>
      </c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7"/>
      <c r="JD42" s="17"/>
      <c r="JE42" s="18"/>
      <c r="JF42" s="17"/>
      <c r="JG42" s="17"/>
      <c r="JH42" s="19"/>
      <c r="JI42" s="19"/>
      <c r="JJ42" s="17"/>
      <c r="JK42" s="17"/>
      <c r="JL42" s="19"/>
      <c r="JM42" s="17"/>
      <c r="JN42" s="17"/>
      <c r="JO42" s="20"/>
      <c r="JP42" s="17"/>
      <c r="JQ42" s="17"/>
      <c r="JR42" s="20"/>
      <c r="JS42" s="19"/>
      <c r="JT42" s="19"/>
      <c r="JU42" s="19"/>
      <c r="JV42" s="15">
        <v>2</v>
      </c>
      <c r="JW42" s="14"/>
      <c r="JX42" s="14"/>
      <c r="JY42" s="15">
        <v>80</v>
      </c>
      <c r="JZ42" s="15"/>
      <c r="KA42" s="15"/>
      <c r="KB42" s="15">
        <v>10</v>
      </c>
      <c r="KC42" s="15"/>
      <c r="KD42" s="15">
        <v>100</v>
      </c>
      <c r="KE42" s="15"/>
      <c r="KF42" s="15"/>
      <c r="KG42" s="15"/>
      <c r="KH42" s="15"/>
      <c r="KI42" s="15"/>
      <c r="KJ42" s="15">
        <v>20</v>
      </c>
      <c r="KK42" s="15">
        <v>20</v>
      </c>
      <c r="KL42" s="15">
        <v>2</v>
      </c>
      <c r="KM42" s="15"/>
      <c r="KN42" s="15"/>
      <c r="KO42" s="15"/>
      <c r="KP42" s="15"/>
      <c r="KQ42" s="15"/>
      <c r="KR42" s="15"/>
      <c r="KS42" s="15"/>
      <c r="KT42" s="15"/>
      <c r="KU42" s="15">
        <v>1</v>
      </c>
      <c r="KV42" s="15"/>
      <c r="KW42" s="15"/>
      <c r="KX42" s="15"/>
      <c r="KY42" s="15"/>
      <c r="KZ42" s="15">
        <v>1</v>
      </c>
      <c r="LA42" s="15"/>
      <c r="LB42" s="15"/>
      <c r="LC42" s="15"/>
      <c r="LD42" s="15"/>
      <c r="LE42" s="15"/>
      <c r="LF42" s="15"/>
      <c r="LG42" s="15">
        <v>1</v>
      </c>
      <c r="LH42" s="15"/>
      <c r="LI42" s="15"/>
      <c r="LJ42" s="15"/>
      <c r="LK42" s="15" t="s">
        <v>112</v>
      </c>
      <c r="LL42" s="15"/>
      <c r="LM42" s="15" t="s">
        <v>25</v>
      </c>
      <c r="LN42" s="15"/>
      <c r="LO42" s="15"/>
    </row>
    <row r="43" spans="1:327" ht="18" customHeight="1" x14ac:dyDescent="0.25">
      <c r="A43" s="14" t="s">
        <v>113</v>
      </c>
      <c r="B43" s="15" t="str">
        <f t="shared" si="0"/>
        <v>Barrio Nuevo</v>
      </c>
      <c r="C43" s="15">
        <f t="shared" si="1"/>
        <v>4</v>
      </c>
      <c r="D43" s="15">
        <v>1</v>
      </c>
      <c r="E43" s="15">
        <v>1</v>
      </c>
      <c r="F43" s="15"/>
      <c r="G43" s="15">
        <v>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4</v>
      </c>
      <c r="U43" s="15"/>
      <c r="V43" s="15">
        <v>26</v>
      </c>
      <c r="W43" s="15">
        <v>22</v>
      </c>
      <c r="X43" s="15"/>
      <c r="Y43" s="15"/>
      <c r="Z43" s="15"/>
      <c r="AA43" s="15"/>
      <c r="AB43" s="15"/>
      <c r="AC43" s="15">
        <v>6</v>
      </c>
      <c r="AD43" s="15">
        <v>4</v>
      </c>
      <c r="AE43" s="15"/>
      <c r="AF43" s="15"/>
      <c r="AG43" s="15"/>
      <c r="AH43" s="15"/>
      <c r="AI43" s="15"/>
      <c r="AJ43" s="15"/>
      <c r="AK43" s="15"/>
      <c r="AL43" s="15"/>
      <c r="AM43" s="15" t="str">
        <f t="shared" si="2"/>
        <v/>
      </c>
      <c r="AN43" s="15">
        <f t="shared" si="3"/>
        <v>1</v>
      </c>
      <c r="AO43" s="15">
        <f t="shared" si="4"/>
        <v>1</v>
      </c>
      <c r="AP43" s="15" t="str">
        <f t="shared" si="5"/>
        <v/>
      </c>
      <c r="AQ43" s="15">
        <f t="shared" si="6"/>
        <v>2</v>
      </c>
      <c r="AR43" s="15" t="str">
        <f t="shared" si="7"/>
        <v/>
      </c>
      <c r="AS43" s="15" t="str">
        <f t="shared" si="8"/>
        <v/>
      </c>
      <c r="AT43" s="15">
        <v>4</v>
      </c>
      <c r="AU43" s="15"/>
      <c r="AV43" s="15"/>
      <c r="AW43" s="15"/>
      <c r="AX43" s="15"/>
      <c r="AY43" s="15"/>
      <c r="AZ43" s="15"/>
      <c r="BA43" s="15"/>
      <c r="BB43" s="15"/>
      <c r="BC43" s="15">
        <v>4</v>
      </c>
      <c r="BD43" s="15"/>
      <c r="BE43" s="15"/>
      <c r="BF43" s="15">
        <v>5</v>
      </c>
      <c r="BG43" s="15">
        <v>4</v>
      </c>
      <c r="BH43" s="15"/>
      <c r="BI43" s="15"/>
      <c r="BJ43" s="15"/>
      <c r="BK43" s="15"/>
      <c r="BL43" s="15"/>
      <c r="BM43" s="15">
        <v>2</v>
      </c>
      <c r="BN43" s="15">
        <v>2</v>
      </c>
      <c r="BO43" s="15"/>
      <c r="BP43" s="15"/>
      <c r="BQ43" s="15"/>
      <c r="BR43" s="15"/>
      <c r="BS43" s="15"/>
      <c r="BT43" s="15"/>
      <c r="BU43" s="15"/>
      <c r="BV43" s="15"/>
      <c r="BW43" s="15"/>
      <c r="BX43" s="15">
        <v>2</v>
      </c>
      <c r="BY43" s="15"/>
      <c r="BZ43" s="15"/>
      <c r="CA43" s="15"/>
      <c r="CB43" s="15"/>
      <c r="CC43" s="15"/>
      <c r="CD43" s="15"/>
      <c r="CE43" s="15"/>
      <c r="CF43" s="15"/>
      <c r="CG43" s="15"/>
      <c r="CH43" s="15">
        <v>2</v>
      </c>
      <c r="CI43" s="15">
        <v>2</v>
      </c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>
        <v>1</v>
      </c>
      <c r="DI43" s="15" t="s">
        <v>7</v>
      </c>
      <c r="DJ43" s="15" t="s">
        <v>8</v>
      </c>
      <c r="DK43" s="15" t="s">
        <v>9</v>
      </c>
      <c r="DL43" s="15"/>
      <c r="DM43" s="15" t="s">
        <v>7</v>
      </c>
      <c r="DN43" s="15" t="s">
        <v>8</v>
      </c>
      <c r="DO43" s="15" t="s">
        <v>9</v>
      </c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>
        <v>1</v>
      </c>
      <c r="EG43" s="15" t="s">
        <v>15</v>
      </c>
      <c r="EH43" s="15" t="s">
        <v>8</v>
      </c>
      <c r="EI43" s="15" t="s">
        <v>9</v>
      </c>
      <c r="EJ43" s="15" t="s">
        <v>15</v>
      </c>
      <c r="EK43" s="15" t="s">
        <v>8</v>
      </c>
      <c r="EL43" s="15" t="s">
        <v>9</v>
      </c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>
        <v>2</v>
      </c>
      <c r="FM43" s="15">
        <v>1</v>
      </c>
      <c r="FN43" s="15">
        <v>1</v>
      </c>
      <c r="FO43" s="15"/>
      <c r="FP43" s="15"/>
      <c r="FQ43" s="15">
        <v>2</v>
      </c>
      <c r="FR43" s="15"/>
      <c r="FS43" s="15"/>
      <c r="FT43" s="15"/>
      <c r="FU43" s="15"/>
      <c r="FV43" s="15"/>
      <c r="FW43" s="15">
        <v>2</v>
      </c>
      <c r="FX43" s="15"/>
      <c r="FY43" s="15"/>
      <c r="FZ43" s="15"/>
      <c r="GA43" s="15"/>
      <c r="GB43" s="15"/>
      <c r="GC43" s="15"/>
      <c r="GD43" s="15"/>
      <c r="GE43" s="15" t="s">
        <v>16</v>
      </c>
      <c r="GF43" s="15" t="s">
        <v>16</v>
      </c>
      <c r="GG43" s="15"/>
      <c r="GH43" s="15"/>
      <c r="GI43" s="15"/>
      <c r="GJ43" s="15">
        <v>2</v>
      </c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>
        <v>2</v>
      </c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>
        <v>1</v>
      </c>
      <c r="HY43" s="15"/>
      <c r="HZ43" s="15">
        <v>9</v>
      </c>
      <c r="IA43" s="15"/>
      <c r="IB43" s="15">
        <v>210</v>
      </c>
      <c r="IC43" s="15"/>
      <c r="ID43" s="15"/>
      <c r="IE43" s="15">
        <v>30</v>
      </c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7"/>
      <c r="JD43" s="17"/>
      <c r="JE43" s="18"/>
      <c r="JF43" s="17"/>
      <c r="JG43" s="17"/>
      <c r="JH43" s="19"/>
      <c r="JI43" s="19"/>
      <c r="JJ43" s="17"/>
      <c r="JK43" s="17"/>
      <c r="JL43" s="19"/>
      <c r="JM43" s="17"/>
      <c r="JN43" s="17"/>
      <c r="JO43" s="20"/>
      <c r="JP43" s="17"/>
      <c r="JQ43" s="17"/>
      <c r="JR43" s="20"/>
      <c r="JS43" s="19"/>
      <c r="JT43" s="19"/>
      <c r="JU43" s="19"/>
      <c r="JV43" s="15">
        <v>2</v>
      </c>
      <c r="JW43" s="14"/>
      <c r="JX43" s="14"/>
      <c r="JY43" s="15">
        <v>140</v>
      </c>
      <c r="JZ43" s="15"/>
      <c r="KA43" s="15">
        <v>20</v>
      </c>
      <c r="KB43" s="15">
        <v>10</v>
      </c>
      <c r="KC43" s="15"/>
      <c r="KD43" s="15">
        <v>10</v>
      </c>
      <c r="KE43" s="15"/>
      <c r="KF43" s="15"/>
      <c r="KG43" s="15"/>
      <c r="KH43" s="15">
        <v>30</v>
      </c>
      <c r="KI43" s="15"/>
      <c r="KJ43" s="15"/>
      <c r="KK43" s="15"/>
      <c r="KL43" s="15">
        <v>2</v>
      </c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>
        <v>1</v>
      </c>
      <c r="LH43" s="15"/>
      <c r="LI43" s="15"/>
      <c r="LJ43" s="15"/>
      <c r="LK43" s="15" t="s">
        <v>62</v>
      </c>
      <c r="LL43" s="15" t="s">
        <v>114</v>
      </c>
      <c r="LM43" s="15" t="s">
        <v>69</v>
      </c>
      <c r="LN43" s="15"/>
      <c r="LO43" s="15" t="s">
        <v>115</v>
      </c>
    </row>
    <row r="44" spans="1:327" ht="18" customHeight="1" x14ac:dyDescent="0.25">
      <c r="A44" s="14" t="s">
        <v>116</v>
      </c>
      <c r="B44" s="15" t="str">
        <f t="shared" si="0"/>
        <v>Barrio Nuevo</v>
      </c>
      <c r="C44" s="15">
        <f t="shared" si="1"/>
        <v>3</v>
      </c>
      <c r="D44" s="15"/>
      <c r="E44" s="15">
        <v>1</v>
      </c>
      <c r="F44" s="15"/>
      <c r="G44" s="15">
        <v>2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3</v>
      </c>
      <c r="U44" s="15"/>
      <c r="V44" s="15"/>
      <c r="W44" s="15">
        <v>56</v>
      </c>
      <c r="X44" s="15"/>
      <c r="Y44" s="15"/>
      <c r="Z44" s="15"/>
      <c r="AA44" s="15"/>
      <c r="AB44" s="15"/>
      <c r="AC44" s="15">
        <v>28</v>
      </c>
      <c r="AD44" s="15">
        <v>17</v>
      </c>
      <c r="AE44" s="15"/>
      <c r="AF44" s="15"/>
      <c r="AG44" s="15"/>
      <c r="AH44" s="15"/>
      <c r="AI44" s="15"/>
      <c r="AJ44" s="15"/>
      <c r="AK44" s="15"/>
      <c r="AL44" s="15"/>
      <c r="AM44" s="15" t="str">
        <f t="shared" si="2"/>
        <v/>
      </c>
      <c r="AN44" s="15" t="str">
        <f t="shared" si="3"/>
        <v/>
      </c>
      <c r="AO44" s="15" t="str">
        <f t="shared" si="4"/>
        <v/>
      </c>
      <c r="AP44" s="15">
        <f t="shared" si="5"/>
        <v>1</v>
      </c>
      <c r="AQ44" s="15">
        <f t="shared" si="6"/>
        <v>1</v>
      </c>
      <c r="AR44" s="15">
        <f t="shared" si="7"/>
        <v>1</v>
      </c>
      <c r="AS44" s="15" t="str">
        <f t="shared" si="8"/>
        <v/>
      </c>
      <c r="AT44" s="15">
        <v>3</v>
      </c>
      <c r="AU44" s="15"/>
      <c r="AV44" s="15"/>
      <c r="AW44" s="15"/>
      <c r="AX44" s="15"/>
      <c r="AY44" s="15"/>
      <c r="AZ44" s="15">
        <v>3</v>
      </c>
      <c r="BA44" s="15"/>
      <c r="BB44" s="15"/>
      <c r="BC44" s="15"/>
      <c r="BD44" s="15"/>
      <c r="BE44" s="15"/>
      <c r="BF44" s="15"/>
      <c r="BG44" s="15">
        <v>3</v>
      </c>
      <c r="BH44" s="15"/>
      <c r="BI44" s="15"/>
      <c r="BJ44" s="15"/>
      <c r="BK44" s="15"/>
      <c r="BL44" s="15"/>
      <c r="BM44" s="15">
        <v>6</v>
      </c>
      <c r="BN44" s="15">
        <v>5</v>
      </c>
      <c r="BO44" s="15"/>
      <c r="BP44" s="15"/>
      <c r="BQ44" s="15"/>
      <c r="BR44" s="15"/>
      <c r="BS44" s="15"/>
      <c r="BT44" s="15"/>
      <c r="BU44" s="15"/>
      <c r="BV44" s="15"/>
      <c r="BW44" s="15">
        <v>2</v>
      </c>
      <c r="BX44" s="15">
        <v>5</v>
      </c>
      <c r="BY44" s="15"/>
      <c r="BZ44" s="15"/>
      <c r="CA44" s="15"/>
      <c r="CB44" s="15"/>
      <c r="CC44" s="15">
        <v>1</v>
      </c>
      <c r="CD44" s="15">
        <v>56</v>
      </c>
      <c r="CE44" s="15">
        <v>2</v>
      </c>
      <c r="CF44" s="15">
        <v>1</v>
      </c>
      <c r="CG44" s="15"/>
      <c r="CH44" s="15">
        <v>3</v>
      </c>
      <c r="CI44" s="15">
        <v>3</v>
      </c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>
        <v>1</v>
      </c>
      <c r="DC44" s="15"/>
      <c r="DD44" s="15"/>
      <c r="DE44" s="15"/>
      <c r="DF44" s="15"/>
      <c r="DG44" s="15"/>
      <c r="DH44" s="15"/>
      <c r="DI44" s="15"/>
      <c r="DJ44" s="15"/>
      <c r="DK44" s="15"/>
      <c r="DL44" s="15">
        <v>1</v>
      </c>
      <c r="DM44" s="15" t="s">
        <v>7</v>
      </c>
      <c r="DN44" s="15" t="s">
        <v>8</v>
      </c>
      <c r="DO44" s="15" t="s">
        <v>9</v>
      </c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>
        <v>1</v>
      </c>
      <c r="EG44" s="15" t="s">
        <v>15</v>
      </c>
      <c r="EH44" s="15" t="s">
        <v>8</v>
      </c>
      <c r="EI44" s="15" t="s">
        <v>9</v>
      </c>
      <c r="EJ44" s="15" t="s">
        <v>15</v>
      </c>
      <c r="EK44" s="15" t="s">
        <v>8</v>
      </c>
      <c r="EL44" s="15" t="s">
        <v>9</v>
      </c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>
        <v>1</v>
      </c>
      <c r="FM44" s="15"/>
      <c r="FN44" s="15"/>
      <c r="FO44" s="15">
        <v>1</v>
      </c>
      <c r="FP44" s="15">
        <v>1</v>
      </c>
      <c r="FQ44" s="15">
        <v>1</v>
      </c>
      <c r="FR44" s="15"/>
      <c r="FS44" s="15"/>
      <c r="FT44" s="15"/>
      <c r="FU44" s="15"/>
      <c r="FV44" s="15"/>
      <c r="FW44" s="15">
        <v>1</v>
      </c>
      <c r="FX44" s="15"/>
      <c r="FY44" s="15"/>
      <c r="FZ44" s="15"/>
      <c r="GA44" s="15"/>
      <c r="GB44" s="15"/>
      <c r="GC44" s="15"/>
      <c r="GD44" s="15"/>
      <c r="GE44" s="15" t="s">
        <v>16</v>
      </c>
      <c r="GF44" s="15"/>
      <c r="GG44" s="15"/>
      <c r="GH44" s="15"/>
      <c r="GI44" s="15"/>
      <c r="GJ44" s="15">
        <v>1</v>
      </c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>
        <v>1</v>
      </c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>
        <v>1</v>
      </c>
      <c r="HY44" s="15"/>
      <c r="HZ44" s="15">
        <v>9</v>
      </c>
      <c r="IA44" s="15"/>
      <c r="IB44" s="15">
        <v>120</v>
      </c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7"/>
      <c r="JD44" s="17"/>
      <c r="JE44" s="18"/>
      <c r="JF44" s="17"/>
      <c r="JG44" s="17"/>
      <c r="JH44" s="19"/>
      <c r="JI44" s="19"/>
      <c r="JJ44" s="17">
        <v>1</v>
      </c>
      <c r="JK44" s="17">
        <v>1</v>
      </c>
      <c r="JL44" s="19">
        <v>0.2</v>
      </c>
      <c r="JM44" s="17"/>
      <c r="JN44" s="17"/>
      <c r="JO44" s="20"/>
      <c r="JP44" s="17"/>
      <c r="JQ44" s="17"/>
      <c r="JR44" s="20"/>
      <c r="JS44" s="19"/>
      <c r="JT44" s="19"/>
      <c r="JU44" s="19"/>
      <c r="JV44" s="15">
        <v>2</v>
      </c>
      <c r="JW44" s="14"/>
      <c r="JX44" s="14"/>
      <c r="JY44" s="15">
        <v>80</v>
      </c>
      <c r="JZ44" s="15"/>
      <c r="KA44" s="15"/>
      <c r="KB44" s="15">
        <v>10</v>
      </c>
      <c r="KC44" s="15"/>
      <c r="KD44" s="15"/>
      <c r="KE44" s="15">
        <v>3</v>
      </c>
      <c r="KF44" s="15"/>
      <c r="KG44" s="15"/>
      <c r="KH44" s="15"/>
      <c r="KI44" s="15"/>
      <c r="KJ44" s="15"/>
      <c r="KK44" s="15"/>
      <c r="KL44" s="15">
        <v>2</v>
      </c>
      <c r="KM44" s="15"/>
      <c r="KN44" s="15"/>
      <c r="KO44" s="15"/>
      <c r="KP44" s="15"/>
      <c r="KQ44" s="15"/>
      <c r="KR44" s="15"/>
      <c r="KS44" s="15"/>
      <c r="KT44" s="15"/>
      <c r="KU44" s="15">
        <v>1</v>
      </c>
      <c r="KV44" s="15">
        <v>1</v>
      </c>
      <c r="KW44" s="15"/>
      <c r="KX44" s="15"/>
      <c r="KY44" s="15"/>
      <c r="KZ44" s="15">
        <v>1</v>
      </c>
      <c r="LA44" s="15"/>
      <c r="LB44" s="15"/>
      <c r="LC44" s="15"/>
      <c r="LD44" s="15"/>
      <c r="LE44" s="15"/>
      <c r="LF44" s="15"/>
      <c r="LG44" s="15">
        <v>1</v>
      </c>
      <c r="LH44" s="15"/>
      <c r="LI44" s="15"/>
      <c r="LJ44" s="15"/>
      <c r="LK44" s="15"/>
      <c r="LL44" s="15"/>
      <c r="LM44" s="15"/>
      <c r="LN44" s="15"/>
      <c r="LO44" s="15"/>
    </row>
    <row r="45" spans="1:327" ht="18" customHeight="1" x14ac:dyDescent="0.25">
      <c r="A45" s="14" t="s">
        <v>117</v>
      </c>
      <c r="B45" s="15" t="str">
        <f t="shared" si="0"/>
        <v>Barrio Nuevo</v>
      </c>
      <c r="C45" s="15">
        <f t="shared" si="1"/>
        <v>2</v>
      </c>
      <c r="D45" s="15">
        <v>1</v>
      </c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>
        <v>2</v>
      </c>
      <c r="T45" s="15"/>
      <c r="U45" s="15"/>
      <c r="V45" s="15">
        <v>73</v>
      </c>
      <c r="W45" s="15">
        <v>81</v>
      </c>
      <c r="X45" s="15"/>
      <c r="Y45" s="15"/>
      <c r="Z45" s="15"/>
      <c r="AA45" s="15"/>
      <c r="AB45" s="15"/>
      <c r="AC45" s="19"/>
      <c r="AD45" s="15"/>
      <c r="AE45" s="15"/>
      <c r="AF45" s="15"/>
      <c r="AG45" s="15"/>
      <c r="AH45" s="15"/>
      <c r="AI45" s="15"/>
      <c r="AJ45" s="15"/>
      <c r="AK45" s="15"/>
      <c r="AL45" s="15"/>
      <c r="AM45" s="15" t="str">
        <f t="shared" si="2"/>
        <v/>
      </c>
      <c r="AN45" s="15" t="str">
        <f t="shared" si="3"/>
        <v/>
      </c>
      <c r="AO45" s="15" t="str">
        <f t="shared" si="4"/>
        <v/>
      </c>
      <c r="AP45" s="15" t="str">
        <f t="shared" si="5"/>
        <v/>
      </c>
      <c r="AQ45" s="15" t="str">
        <f t="shared" si="6"/>
        <v/>
      </c>
      <c r="AR45" s="15" t="str">
        <f t="shared" si="7"/>
        <v/>
      </c>
      <c r="AS45" s="15">
        <f t="shared" si="8"/>
        <v>2</v>
      </c>
      <c r="AT45" s="15">
        <v>1</v>
      </c>
      <c r="AU45" s="15">
        <v>1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5">
        <v>2</v>
      </c>
      <c r="BF45" s="15">
        <v>8</v>
      </c>
      <c r="BG45" s="15">
        <v>8</v>
      </c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>
        <v>2</v>
      </c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>
        <v>1</v>
      </c>
      <c r="DC45" s="15">
        <v>1</v>
      </c>
      <c r="DD45" s="15"/>
      <c r="DE45" s="15"/>
      <c r="DF45" s="15"/>
      <c r="DG45" s="15"/>
      <c r="DH45" s="15">
        <v>1</v>
      </c>
      <c r="DI45" s="15" t="s">
        <v>7</v>
      </c>
      <c r="DJ45" s="15" t="s">
        <v>8</v>
      </c>
      <c r="DK45" s="15" t="s">
        <v>9</v>
      </c>
      <c r="DL45" s="15">
        <v>1</v>
      </c>
      <c r="DM45" s="15" t="s">
        <v>7</v>
      </c>
      <c r="DN45" s="15" t="s">
        <v>8</v>
      </c>
      <c r="DO45" s="15" t="s">
        <v>9</v>
      </c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>
        <v>2</v>
      </c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 t="s">
        <v>118</v>
      </c>
      <c r="HZ45" s="15">
        <v>12</v>
      </c>
      <c r="IA45" s="15"/>
      <c r="IB45" s="15"/>
      <c r="IC45" s="15"/>
      <c r="ID45" s="15"/>
      <c r="IE45" s="15"/>
      <c r="IF45" s="15"/>
      <c r="IG45" s="15"/>
      <c r="IH45" s="15">
        <v>50</v>
      </c>
      <c r="II45" s="15">
        <v>100</v>
      </c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7"/>
      <c r="JD45" s="17"/>
      <c r="JE45" s="18"/>
      <c r="JF45" s="17"/>
      <c r="JG45" s="17"/>
      <c r="JH45" s="19"/>
      <c r="JI45" s="19"/>
      <c r="JJ45" s="17"/>
      <c r="JK45" s="17"/>
      <c r="JL45" s="19"/>
      <c r="JM45" s="17"/>
      <c r="JN45" s="17"/>
      <c r="JO45" s="20"/>
      <c r="JP45" s="17"/>
      <c r="JQ45" s="17"/>
      <c r="JR45" s="20"/>
      <c r="JS45" s="19"/>
      <c r="JT45" s="19"/>
      <c r="JU45" s="19"/>
      <c r="JV45" s="15">
        <v>1</v>
      </c>
      <c r="JW45" s="14" t="s">
        <v>56</v>
      </c>
      <c r="JX45" s="14"/>
      <c r="JY45" s="15">
        <v>100</v>
      </c>
      <c r="JZ45" s="15"/>
      <c r="KA45" s="15">
        <v>20</v>
      </c>
      <c r="KB45" s="15">
        <v>25</v>
      </c>
      <c r="KC45" s="15"/>
      <c r="KD45" s="15"/>
      <c r="KE45" s="15"/>
      <c r="KF45" s="15"/>
      <c r="KG45" s="15"/>
      <c r="KH45" s="15"/>
      <c r="KI45" s="15"/>
      <c r="KJ45" s="15"/>
      <c r="KK45" s="15"/>
      <c r="KL45" s="15">
        <v>2</v>
      </c>
      <c r="KM45" s="15"/>
      <c r="KN45" s="15"/>
      <c r="KO45" s="15"/>
      <c r="KP45" s="15"/>
      <c r="KQ45" s="15"/>
      <c r="KR45" s="15"/>
      <c r="KS45" s="15"/>
      <c r="KT45" s="15"/>
      <c r="KU45" s="15">
        <v>1</v>
      </c>
      <c r="KV45" s="15">
        <v>1</v>
      </c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 t="s">
        <v>98</v>
      </c>
      <c r="LK45" s="15" t="s">
        <v>119</v>
      </c>
      <c r="LL45" s="15" t="s">
        <v>11</v>
      </c>
      <c r="LM45" s="15" t="s">
        <v>63</v>
      </c>
      <c r="LN45" s="15" t="s">
        <v>35</v>
      </c>
      <c r="LO45" s="15"/>
    </row>
    <row r="46" spans="1:327" ht="18" customHeight="1" x14ac:dyDescent="0.25">
      <c r="A46" s="14" t="s">
        <v>120</v>
      </c>
      <c r="B46" s="15" t="str">
        <f t="shared" si="0"/>
        <v>Barrio Nuevo</v>
      </c>
      <c r="C46" s="15">
        <f t="shared" si="1"/>
        <v>2</v>
      </c>
      <c r="D46" s="15">
        <v>1</v>
      </c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>
        <v>2</v>
      </c>
      <c r="U46" s="15"/>
      <c r="V46" s="15">
        <v>57</v>
      </c>
      <c r="W46" s="15">
        <v>54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 t="str">
        <f t="shared" si="2"/>
        <v/>
      </c>
      <c r="AN46" s="15" t="str">
        <f t="shared" si="3"/>
        <v/>
      </c>
      <c r="AO46" s="15" t="str">
        <f t="shared" si="4"/>
        <v/>
      </c>
      <c r="AP46" s="15" t="str">
        <f t="shared" si="5"/>
        <v/>
      </c>
      <c r="AQ46" s="15" t="str">
        <f t="shared" si="6"/>
        <v/>
      </c>
      <c r="AR46" s="15">
        <f t="shared" si="7"/>
        <v>2</v>
      </c>
      <c r="AS46" s="15" t="str">
        <f t="shared" si="8"/>
        <v/>
      </c>
      <c r="AT46" s="15">
        <v>2</v>
      </c>
      <c r="AU46" s="15"/>
      <c r="AV46" s="15"/>
      <c r="AW46" s="15"/>
      <c r="AX46" s="15"/>
      <c r="AY46" s="15"/>
      <c r="AZ46" s="15"/>
      <c r="BA46" s="15"/>
      <c r="BB46" s="15"/>
      <c r="BC46" s="15">
        <v>2</v>
      </c>
      <c r="BD46" s="15"/>
      <c r="BE46" s="15"/>
      <c r="BF46" s="15">
        <v>3</v>
      </c>
      <c r="BG46" s="15">
        <v>3</v>
      </c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>
        <v>1</v>
      </c>
      <c r="BY46" s="15"/>
      <c r="BZ46" s="15"/>
      <c r="CA46" s="15"/>
      <c r="CB46" s="15"/>
      <c r="CC46" s="15"/>
      <c r="CD46" s="15"/>
      <c r="CE46" s="15"/>
      <c r="CF46" s="15"/>
      <c r="CG46" s="15"/>
      <c r="CH46" s="15">
        <v>5</v>
      </c>
      <c r="CI46" s="15">
        <v>5</v>
      </c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>
        <v>1</v>
      </c>
      <c r="DB46" s="15"/>
      <c r="DC46" s="15"/>
      <c r="DD46" s="15"/>
      <c r="DE46" s="15"/>
      <c r="DF46" s="15"/>
      <c r="DG46" s="15"/>
      <c r="DH46" s="15">
        <v>1</v>
      </c>
      <c r="DI46" s="15" t="s">
        <v>7</v>
      </c>
      <c r="DJ46" s="15" t="s">
        <v>8</v>
      </c>
      <c r="DK46" s="15" t="s">
        <v>9</v>
      </c>
      <c r="DL46" s="15"/>
      <c r="DM46" s="15" t="s">
        <v>7</v>
      </c>
      <c r="DN46" s="15" t="s">
        <v>88</v>
      </c>
      <c r="DO46" s="15" t="s">
        <v>9</v>
      </c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>
        <v>2</v>
      </c>
      <c r="FM46" s="15"/>
      <c r="FN46" s="15"/>
      <c r="FO46" s="15">
        <v>2</v>
      </c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>
        <v>2</v>
      </c>
      <c r="GA46" s="15"/>
      <c r="GB46" s="15"/>
      <c r="GC46" s="15"/>
      <c r="GD46" s="15"/>
      <c r="GE46" s="15" t="s">
        <v>53</v>
      </c>
      <c r="GF46" s="15" t="s">
        <v>53</v>
      </c>
      <c r="GG46" s="15"/>
      <c r="GH46" s="15"/>
      <c r="GI46" s="15"/>
      <c r="GJ46" s="15">
        <v>2</v>
      </c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>
        <v>2</v>
      </c>
      <c r="HJ46" s="15"/>
      <c r="HK46" s="15"/>
      <c r="HL46" s="15"/>
      <c r="HM46" s="15"/>
      <c r="HN46" s="15">
        <v>2</v>
      </c>
      <c r="HO46" s="15"/>
      <c r="HP46" s="15"/>
      <c r="HQ46" s="15"/>
      <c r="HR46" s="15"/>
      <c r="HS46" s="15"/>
      <c r="HT46" s="15"/>
      <c r="HU46" s="15"/>
      <c r="HV46" s="15"/>
      <c r="HW46" s="15"/>
      <c r="HX46" s="15">
        <v>1</v>
      </c>
      <c r="HY46" s="15"/>
      <c r="HZ46" s="15">
        <v>9</v>
      </c>
      <c r="IA46" s="15"/>
      <c r="IB46" s="15">
        <v>360</v>
      </c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7"/>
      <c r="JD46" s="17"/>
      <c r="JE46" s="18"/>
      <c r="JF46" s="17"/>
      <c r="JG46" s="17"/>
      <c r="JH46" s="19"/>
      <c r="JI46" s="19"/>
      <c r="JJ46" s="17"/>
      <c r="JK46" s="17"/>
      <c r="JL46" s="19"/>
      <c r="JM46" s="17"/>
      <c r="JN46" s="17"/>
      <c r="JO46" s="20"/>
      <c r="JP46" s="17"/>
      <c r="JQ46" s="17"/>
      <c r="JR46" s="20"/>
      <c r="JS46" s="19"/>
      <c r="JT46" s="19"/>
      <c r="JU46" s="19"/>
      <c r="JV46" s="15">
        <v>1</v>
      </c>
      <c r="JW46" s="14" t="s">
        <v>2</v>
      </c>
      <c r="JX46" s="14"/>
      <c r="JY46" s="15">
        <v>300</v>
      </c>
      <c r="JZ46" s="15"/>
      <c r="KA46" s="15"/>
      <c r="KB46" s="15">
        <v>30</v>
      </c>
      <c r="KC46" s="15"/>
      <c r="KD46" s="15">
        <v>20</v>
      </c>
      <c r="KE46" s="15">
        <v>10</v>
      </c>
      <c r="KF46" s="15"/>
      <c r="KG46" s="15"/>
      <c r="KH46" s="15"/>
      <c r="KI46" s="15"/>
      <c r="KJ46" s="15"/>
      <c r="KK46" s="15"/>
      <c r="KL46" s="15">
        <v>2</v>
      </c>
      <c r="KM46" s="15"/>
      <c r="KN46" s="15"/>
      <c r="KO46" s="15"/>
      <c r="KP46" s="15"/>
      <c r="KQ46" s="15"/>
      <c r="KR46" s="15"/>
      <c r="KS46" s="15"/>
      <c r="KT46" s="15"/>
      <c r="KU46" s="15">
        <v>1</v>
      </c>
      <c r="KV46" s="15">
        <v>1</v>
      </c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 t="s">
        <v>29</v>
      </c>
      <c r="LM46" s="15"/>
      <c r="LN46" s="15"/>
      <c r="LO46" s="15"/>
    </row>
    <row r="47" spans="1:327" ht="18" customHeight="1" x14ac:dyDescent="0.25">
      <c r="A47" s="14" t="s">
        <v>121</v>
      </c>
      <c r="B47" s="15" t="str">
        <f t="shared" si="0"/>
        <v>Barrio Nuevo</v>
      </c>
      <c r="C47" s="15">
        <f t="shared" si="1"/>
        <v>3</v>
      </c>
      <c r="D47" s="15">
        <v>1</v>
      </c>
      <c r="E47" s="15">
        <v>1</v>
      </c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>
        <v>3</v>
      </c>
      <c r="U47" s="15"/>
      <c r="V47" s="15">
        <v>27</v>
      </c>
      <c r="W47" s="15">
        <v>19</v>
      </c>
      <c r="X47" s="15">
        <v>1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 t="str">
        <f t="shared" si="2"/>
        <v/>
      </c>
      <c r="AN47" s="15">
        <f t="shared" si="3"/>
        <v>1</v>
      </c>
      <c r="AO47" s="15" t="str">
        <f t="shared" si="4"/>
        <v/>
      </c>
      <c r="AP47" s="15" t="str">
        <f t="shared" si="5"/>
        <v/>
      </c>
      <c r="AQ47" s="15">
        <f t="shared" si="6"/>
        <v>2</v>
      </c>
      <c r="AR47" s="15" t="str">
        <f t="shared" si="7"/>
        <v/>
      </c>
      <c r="AS47" s="15" t="str">
        <f t="shared" si="8"/>
        <v/>
      </c>
      <c r="AT47" s="15">
        <v>3</v>
      </c>
      <c r="AU47" s="15"/>
      <c r="AV47" s="15"/>
      <c r="AW47" s="15"/>
      <c r="AX47" s="15"/>
      <c r="AY47" s="15"/>
      <c r="AZ47" s="15"/>
      <c r="BA47" s="15"/>
      <c r="BB47" s="15"/>
      <c r="BC47" s="15">
        <v>3</v>
      </c>
      <c r="BD47" s="15"/>
      <c r="BE47" s="15"/>
      <c r="BF47" s="15">
        <v>4</v>
      </c>
      <c r="BG47" s="15">
        <v>4</v>
      </c>
      <c r="BH47" s="15">
        <v>1</v>
      </c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>
        <v>2</v>
      </c>
      <c r="BY47" s="15"/>
      <c r="BZ47" s="15"/>
      <c r="CA47" s="15"/>
      <c r="CB47" s="15"/>
      <c r="CC47" s="15"/>
      <c r="CD47" s="15"/>
      <c r="CE47" s="15"/>
      <c r="CF47" s="15"/>
      <c r="CG47" s="15"/>
      <c r="CH47" s="15">
        <v>1</v>
      </c>
      <c r="CI47" s="15">
        <v>1</v>
      </c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>
        <v>1</v>
      </c>
      <c r="DI47" s="15" t="s">
        <v>7</v>
      </c>
      <c r="DJ47" s="15" t="s">
        <v>8</v>
      </c>
      <c r="DK47" s="15" t="s">
        <v>9</v>
      </c>
      <c r="DL47" s="15"/>
      <c r="DM47" s="15" t="s">
        <v>7</v>
      </c>
      <c r="DN47" s="15" t="s">
        <v>8</v>
      </c>
      <c r="DO47" s="15" t="s">
        <v>9</v>
      </c>
      <c r="DP47" s="15"/>
      <c r="DQ47" s="15" t="s">
        <v>15</v>
      </c>
      <c r="DR47" s="15" t="s">
        <v>8</v>
      </c>
      <c r="DS47" s="15" t="s">
        <v>9</v>
      </c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>
        <v>2</v>
      </c>
      <c r="FM47" s="15"/>
      <c r="FN47" s="15"/>
      <c r="FO47" s="15">
        <v>2</v>
      </c>
      <c r="FP47" s="15">
        <v>1</v>
      </c>
      <c r="FQ47" s="15"/>
      <c r="FR47" s="15"/>
      <c r="FS47" s="15"/>
      <c r="FT47" s="15"/>
      <c r="FU47" s="15"/>
      <c r="FV47" s="15"/>
      <c r="FW47" s="15">
        <v>1</v>
      </c>
      <c r="FX47" s="15"/>
      <c r="FY47" s="15"/>
      <c r="FZ47" s="15">
        <v>1</v>
      </c>
      <c r="GA47" s="15"/>
      <c r="GB47" s="15"/>
      <c r="GC47" s="15"/>
      <c r="GD47" s="15"/>
      <c r="GE47" s="15" t="s">
        <v>122</v>
      </c>
      <c r="GF47" s="15" t="s">
        <v>53</v>
      </c>
      <c r="GG47" s="15"/>
      <c r="GH47" s="15"/>
      <c r="GI47" s="15"/>
      <c r="GJ47" s="15">
        <v>1</v>
      </c>
      <c r="GK47" s="15"/>
      <c r="GL47" s="15"/>
      <c r="GM47" s="15"/>
      <c r="GN47" s="15"/>
      <c r="GO47" s="15"/>
      <c r="GP47" s="15">
        <v>1</v>
      </c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>
        <v>1</v>
      </c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>
        <v>1</v>
      </c>
      <c r="HY47" s="15"/>
      <c r="HZ47" s="15">
        <v>8</v>
      </c>
      <c r="IA47" s="15"/>
      <c r="IB47" s="15">
        <v>180</v>
      </c>
      <c r="IC47" s="15"/>
      <c r="ID47" s="15">
        <v>180</v>
      </c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7"/>
      <c r="JD47" s="17"/>
      <c r="JE47" s="18"/>
      <c r="JF47" s="17"/>
      <c r="JG47" s="17"/>
      <c r="JH47" s="19"/>
      <c r="JI47" s="19"/>
      <c r="JJ47" s="17"/>
      <c r="JK47" s="17"/>
      <c r="JL47" s="19"/>
      <c r="JM47" s="17"/>
      <c r="JN47" s="17"/>
      <c r="JO47" s="20"/>
      <c r="JP47" s="17"/>
      <c r="JQ47" s="17"/>
      <c r="JR47" s="20"/>
      <c r="JS47" s="19"/>
      <c r="JT47" s="19"/>
      <c r="JU47" s="19"/>
      <c r="JV47" s="15">
        <v>2</v>
      </c>
      <c r="JW47" s="14"/>
      <c r="JX47" s="14"/>
      <c r="JY47" s="15">
        <v>300</v>
      </c>
      <c r="JZ47" s="15"/>
      <c r="KA47" s="15"/>
      <c r="KB47" s="15">
        <v>30</v>
      </c>
      <c r="KC47" s="15"/>
      <c r="KD47" s="15">
        <v>20</v>
      </c>
      <c r="KE47" s="15">
        <v>10</v>
      </c>
      <c r="KF47" s="15"/>
      <c r="KG47" s="15"/>
      <c r="KH47" s="15"/>
      <c r="KI47" s="15"/>
      <c r="KJ47" s="15"/>
      <c r="KK47" s="15"/>
      <c r="KL47" s="15">
        <v>2</v>
      </c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</row>
    <row r="48" spans="1:327" ht="18" customHeight="1" x14ac:dyDescent="0.25">
      <c r="A48" s="14" t="s">
        <v>123</v>
      </c>
      <c r="B48" s="15" t="str">
        <f t="shared" si="0"/>
        <v>Barrio Nuevo</v>
      </c>
      <c r="C48" s="15">
        <f t="shared" si="1"/>
        <v>5</v>
      </c>
      <c r="D48" s="15">
        <v>1</v>
      </c>
      <c r="E48" s="15">
        <v>1</v>
      </c>
      <c r="F48" s="15">
        <v>3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5</v>
      </c>
      <c r="U48" s="15"/>
      <c r="V48" s="15">
        <v>48</v>
      </c>
      <c r="W48" s="15">
        <v>45</v>
      </c>
      <c r="X48" s="15">
        <v>18</v>
      </c>
      <c r="Y48" s="15">
        <v>15</v>
      </c>
      <c r="Z48" s="15">
        <v>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 t="str">
        <f t="shared" si="2"/>
        <v/>
      </c>
      <c r="AN48" s="15" t="str">
        <f t="shared" si="3"/>
        <v/>
      </c>
      <c r="AO48" s="15">
        <f t="shared" si="4"/>
        <v>1</v>
      </c>
      <c r="AP48" s="15">
        <f t="shared" si="5"/>
        <v>2</v>
      </c>
      <c r="AQ48" s="15" t="str">
        <f t="shared" si="6"/>
        <v/>
      </c>
      <c r="AR48" s="15">
        <f t="shared" si="7"/>
        <v>2</v>
      </c>
      <c r="AS48" s="15" t="str">
        <f t="shared" si="8"/>
        <v/>
      </c>
      <c r="AT48" s="15">
        <v>5</v>
      </c>
      <c r="AU48" s="15"/>
      <c r="AV48" s="15"/>
      <c r="AW48" s="15"/>
      <c r="AX48" s="15"/>
      <c r="AY48" s="15"/>
      <c r="AZ48" s="15"/>
      <c r="BA48" s="15"/>
      <c r="BB48" s="15">
        <v>5</v>
      </c>
      <c r="BC48" s="15"/>
      <c r="BD48" s="15"/>
      <c r="BE48" s="15"/>
      <c r="BF48" s="15">
        <v>2</v>
      </c>
      <c r="BG48" s="15">
        <v>3</v>
      </c>
      <c r="BH48" s="15">
        <v>4</v>
      </c>
      <c r="BI48" s="15">
        <v>4</v>
      </c>
      <c r="BJ48" s="15">
        <v>2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>
        <v>2</v>
      </c>
      <c r="BX48" s="15">
        <v>2</v>
      </c>
      <c r="BY48" s="15"/>
      <c r="BZ48" s="15"/>
      <c r="CA48" s="15"/>
      <c r="CB48" s="15"/>
      <c r="CC48" s="15"/>
      <c r="CD48" s="15"/>
      <c r="CE48" s="15"/>
      <c r="CF48" s="15"/>
      <c r="CG48" s="15"/>
      <c r="CH48" s="15">
        <v>4</v>
      </c>
      <c r="CI48" s="15">
        <v>4</v>
      </c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>
        <v>1</v>
      </c>
      <c r="DE48" s="15"/>
      <c r="DF48" s="15"/>
      <c r="DG48" s="15"/>
      <c r="DH48" s="15"/>
      <c r="DI48" s="15" t="s">
        <v>7</v>
      </c>
      <c r="DJ48" s="15" t="s">
        <v>8</v>
      </c>
      <c r="DK48" s="15" t="s">
        <v>9</v>
      </c>
      <c r="DL48" s="15"/>
      <c r="DM48" s="15" t="s">
        <v>7</v>
      </c>
      <c r="DN48" s="15" t="s">
        <v>8</v>
      </c>
      <c r="DO48" s="15" t="s">
        <v>9</v>
      </c>
      <c r="DP48" s="15"/>
      <c r="DQ48" s="15" t="s">
        <v>15</v>
      </c>
      <c r="DR48" s="15" t="s">
        <v>8</v>
      </c>
      <c r="DS48" s="15" t="s">
        <v>9</v>
      </c>
      <c r="DT48" s="15" t="s">
        <v>15</v>
      </c>
      <c r="DU48" s="15" t="s">
        <v>8</v>
      </c>
      <c r="DV48" s="15" t="s">
        <v>9</v>
      </c>
      <c r="DW48" s="15" t="s">
        <v>15</v>
      </c>
      <c r="DX48" s="15" t="s">
        <v>8</v>
      </c>
      <c r="DY48" s="15" t="s">
        <v>9</v>
      </c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>
        <v>1</v>
      </c>
      <c r="FM48" s="15"/>
      <c r="FN48" s="15">
        <v>1</v>
      </c>
      <c r="FO48" s="15"/>
      <c r="FP48" s="15"/>
      <c r="FQ48" s="15">
        <v>3</v>
      </c>
      <c r="FR48" s="15"/>
      <c r="FS48" s="15"/>
      <c r="FT48" s="15">
        <v>1</v>
      </c>
      <c r="FU48" s="15"/>
      <c r="FV48" s="15"/>
      <c r="FW48" s="15"/>
      <c r="FX48" s="15"/>
      <c r="FY48" s="15"/>
      <c r="FZ48" s="15">
        <v>1</v>
      </c>
      <c r="GA48" s="15"/>
      <c r="GB48" s="15"/>
      <c r="GC48" s="15"/>
      <c r="GD48" s="15"/>
      <c r="GE48" s="15" t="s">
        <v>53</v>
      </c>
      <c r="GF48" s="15"/>
      <c r="GG48" s="15"/>
      <c r="GH48" s="15"/>
      <c r="GI48" s="15"/>
      <c r="GJ48" s="15">
        <v>1</v>
      </c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>
        <v>1</v>
      </c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>
        <v>1</v>
      </c>
      <c r="HY48" s="15"/>
      <c r="HZ48" s="15">
        <v>9</v>
      </c>
      <c r="IA48" s="15"/>
      <c r="IB48" s="15">
        <v>160</v>
      </c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7"/>
      <c r="JD48" s="17"/>
      <c r="JE48" s="18"/>
      <c r="JF48" s="17"/>
      <c r="JG48" s="17"/>
      <c r="JH48" s="19"/>
      <c r="JI48" s="19"/>
      <c r="JJ48" s="17"/>
      <c r="JK48" s="17"/>
      <c r="JL48" s="19"/>
      <c r="JM48" s="17"/>
      <c r="JN48" s="17"/>
      <c r="JO48" s="20"/>
      <c r="JP48" s="17"/>
      <c r="JQ48" s="17"/>
      <c r="JR48" s="20"/>
      <c r="JS48" s="19"/>
      <c r="JT48" s="19"/>
      <c r="JU48" s="19"/>
      <c r="JV48" s="15">
        <v>2</v>
      </c>
      <c r="JW48" s="14"/>
      <c r="JX48" s="14"/>
      <c r="JY48" s="15">
        <v>100</v>
      </c>
      <c r="JZ48" s="15"/>
      <c r="KA48" s="15"/>
      <c r="KB48" s="15">
        <v>10</v>
      </c>
      <c r="KC48" s="15"/>
      <c r="KD48" s="15">
        <v>20</v>
      </c>
      <c r="KE48" s="15"/>
      <c r="KF48" s="15"/>
      <c r="KG48" s="15"/>
      <c r="KH48" s="15"/>
      <c r="KI48" s="15"/>
      <c r="KJ48" s="15"/>
      <c r="KK48" s="15">
        <v>30</v>
      </c>
      <c r="KL48" s="15">
        <v>2</v>
      </c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>
        <v>1</v>
      </c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</row>
    <row r="49" spans="1:327" ht="18" customHeight="1" x14ac:dyDescent="0.25">
      <c r="A49" s="14" t="s">
        <v>124</v>
      </c>
      <c r="B49" s="15" t="str">
        <f t="shared" si="0"/>
        <v>Barrio Nuevo</v>
      </c>
      <c r="C49" s="15">
        <f t="shared" si="1"/>
        <v>2</v>
      </c>
      <c r="D49" s="15">
        <v>1</v>
      </c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2</v>
      </c>
      <c r="U49" s="15"/>
      <c r="V49" s="15">
        <v>19</v>
      </c>
      <c r="W49" s="15">
        <v>15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 t="str">
        <f t="shared" si="2"/>
        <v/>
      </c>
      <c r="AN49" s="15" t="str">
        <f t="shared" si="3"/>
        <v/>
      </c>
      <c r="AO49" s="15" t="str">
        <f t="shared" si="4"/>
        <v/>
      </c>
      <c r="AP49" s="15">
        <f t="shared" si="5"/>
        <v>1</v>
      </c>
      <c r="AQ49" s="15">
        <f t="shared" si="6"/>
        <v>1</v>
      </c>
      <c r="AR49" s="15" t="str">
        <f t="shared" si="7"/>
        <v/>
      </c>
      <c r="AS49" s="15" t="str">
        <f t="shared" si="8"/>
        <v/>
      </c>
      <c r="AT49" s="15">
        <v>2</v>
      </c>
      <c r="AU49" s="15"/>
      <c r="AV49" s="15"/>
      <c r="AW49" s="15"/>
      <c r="AX49" s="15"/>
      <c r="AY49" s="15"/>
      <c r="AZ49" s="15"/>
      <c r="BA49" s="15"/>
      <c r="BB49" s="15">
        <v>2</v>
      </c>
      <c r="BC49" s="15"/>
      <c r="BD49" s="15"/>
      <c r="BE49" s="15"/>
      <c r="BF49" s="15">
        <v>4</v>
      </c>
      <c r="BG49" s="15">
        <v>4</v>
      </c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>
        <v>2</v>
      </c>
      <c r="BX49" s="15">
        <v>2</v>
      </c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 t="s">
        <v>7</v>
      </c>
      <c r="DJ49" s="15" t="s">
        <v>8</v>
      </c>
      <c r="DK49" s="15" t="s">
        <v>9</v>
      </c>
      <c r="DL49" s="15"/>
      <c r="DM49" s="15" t="s">
        <v>7</v>
      </c>
      <c r="DN49" s="15" t="s">
        <v>8</v>
      </c>
      <c r="DO49" s="15" t="s">
        <v>9</v>
      </c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>
        <v>1</v>
      </c>
      <c r="FM49" s="15"/>
      <c r="FN49" s="15">
        <v>1</v>
      </c>
      <c r="FO49" s="15"/>
      <c r="FP49" s="15"/>
      <c r="FQ49" s="15">
        <v>1</v>
      </c>
      <c r="FR49" s="15"/>
      <c r="FS49" s="15"/>
      <c r="FT49" s="15"/>
      <c r="FU49" s="15"/>
      <c r="FV49" s="15"/>
      <c r="FW49" s="15"/>
      <c r="FX49" s="15"/>
      <c r="FY49" s="15"/>
      <c r="FZ49" s="15">
        <v>1</v>
      </c>
      <c r="GA49" s="15"/>
      <c r="GB49" s="15"/>
      <c r="GC49" s="15"/>
      <c r="GD49" s="15"/>
      <c r="GE49" s="15" t="s">
        <v>53</v>
      </c>
      <c r="GF49" s="15"/>
      <c r="GG49" s="15"/>
      <c r="GH49" s="15"/>
      <c r="GI49" s="15"/>
      <c r="GJ49" s="15">
        <v>1</v>
      </c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>
        <v>1</v>
      </c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>
        <v>9</v>
      </c>
      <c r="IA49" s="15"/>
      <c r="IB49" s="15"/>
      <c r="IC49" s="15"/>
      <c r="ID49" s="15">
        <v>160</v>
      </c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7"/>
      <c r="JD49" s="17"/>
      <c r="JE49" s="18"/>
      <c r="JF49" s="17"/>
      <c r="JG49" s="17"/>
      <c r="JH49" s="19"/>
      <c r="JI49" s="19"/>
      <c r="JJ49" s="17"/>
      <c r="JK49" s="17"/>
      <c r="JL49" s="19"/>
      <c r="JM49" s="17"/>
      <c r="JN49" s="17"/>
      <c r="JO49" s="20"/>
      <c r="JP49" s="17"/>
      <c r="JQ49" s="17"/>
      <c r="JR49" s="20"/>
      <c r="JS49" s="19"/>
      <c r="JT49" s="19"/>
      <c r="JU49" s="19"/>
      <c r="JV49" s="15">
        <v>2</v>
      </c>
      <c r="JW49" s="14"/>
      <c r="JX49" s="14"/>
      <c r="JY49" s="15">
        <v>100</v>
      </c>
      <c r="JZ49" s="15"/>
      <c r="KA49" s="15"/>
      <c r="KB49" s="15">
        <v>10</v>
      </c>
      <c r="KC49" s="15"/>
      <c r="KD49" s="15">
        <v>20</v>
      </c>
      <c r="KE49" s="15"/>
      <c r="KF49" s="15"/>
      <c r="KG49" s="15"/>
      <c r="KH49" s="15"/>
      <c r="KI49" s="15"/>
      <c r="KJ49" s="15"/>
      <c r="KK49" s="15">
        <v>30</v>
      </c>
      <c r="KL49" s="15">
        <v>2</v>
      </c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>
        <v>1</v>
      </c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</row>
    <row r="50" spans="1:327" ht="18" customHeight="1" x14ac:dyDescent="0.25">
      <c r="A50" s="14" t="s">
        <v>125</v>
      </c>
      <c r="B50" s="15" t="str">
        <f t="shared" si="0"/>
        <v>Barrio Nuevo</v>
      </c>
      <c r="C50" s="15">
        <f t="shared" si="1"/>
        <v>4</v>
      </c>
      <c r="D50" s="15">
        <v>1</v>
      </c>
      <c r="E50" s="15">
        <v>1</v>
      </c>
      <c r="F50" s="15"/>
      <c r="G50" s="15">
        <v>1</v>
      </c>
      <c r="H50" s="15"/>
      <c r="I50" s="15"/>
      <c r="J50" s="15"/>
      <c r="K50" s="15"/>
      <c r="L50" s="15"/>
      <c r="M50" s="15">
        <v>1</v>
      </c>
      <c r="N50" s="15"/>
      <c r="O50" s="15"/>
      <c r="P50" s="15"/>
      <c r="Q50" s="15"/>
      <c r="R50" s="15"/>
      <c r="S50" s="15">
        <v>4</v>
      </c>
      <c r="T50" s="15"/>
      <c r="U50" s="15"/>
      <c r="V50" s="15">
        <v>54</v>
      </c>
      <c r="W50" s="15">
        <v>49</v>
      </c>
      <c r="X50" s="15"/>
      <c r="Y50" s="15"/>
      <c r="Z50" s="15"/>
      <c r="AA50" s="15"/>
      <c r="AB50" s="15"/>
      <c r="AC50" s="15">
        <v>5</v>
      </c>
      <c r="AD50" s="15"/>
      <c r="AE50" s="15"/>
      <c r="AF50" s="15"/>
      <c r="AG50" s="15">
        <v>92</v>
      </c>
      <c r="AH50" s="15"/>
      <c r="AI50" s="15"/>
      <c r="AJ50" s="15"/>
      <c r="AK50" s="15"/>
      <c r="AL50" s="15"/>
      <c r="AM50" s="15" t="str">
        <f t="shared" si="2"/>
        <v/>
      </c>
      <c r="AN50" s="15" t="str">
        <f t="shared" si="3"/>
        <v/>
      </c>
      <c r="AO50" s="15">
        <f t="shared" si="4"/>
        <v>1</v>
      </c>
      <c r="AP50" s="15" t="str">
        <f t="shared" si="5"/>
        <v/>
      </c>
      <c r="AQ50" s="15" t="str">
        <f t="shared" si="6"/>
        <v/>
      </c>
      <c r="AR50" s="15">
        <f t="shared" si="7"/>
        <v>2</v>
      </c>
      <c r="AS50" s="15">
        <f t="shared" si="8"/>
        <v>1</v>
      </c>
      <c r="AT50" s="15">
        <v>4</v>
      </c>
      <c r="AU50" s="15"/>
      <c r="AV50" s="15"/>
      <c r="AW50" s="15"/>
      <c r="AX50" s="15"/>
      <c r="AY50" s="15"/>
      <c r="AZ50" s="15"/>
      <c r="BA50" s="15"/>
      <c r="BB50" s="15"/>
      <c r="BC50" s="15">
        <v>4</v>
      </c>
      <c r="BD50" s="15"/>
      <c r="BE50" s="15"/>
      <c r="BF50" s="15">
        <v>3</v>
      </c>
      <c r="BG50" s="15">
        <v>3</v>
      </c>
      <c r="BH50" s="15"/>
      <c r="BI50" s="15"/>
      <c r="BJ50" s="15"/>
      <c r="BK50" s="15"/>
      <c r="BL50" s="15"/>
      <c r="BM50" s="15">
        <v>4</v>
      </c>
      <c r="BN50" s="15"/>
      <c r="BO50" s="15"/>
      <c r="BP50" s="15"/>
      <c r="BQ50" s="15">
        <v>2</v>
      </c>
      <c r="BR50" s="15"/>
      <c r="BS50" s="15"/>
      <c r="BT50" s="15"/>
      <c r="BU50" s="15"/>
      <c r="BV50" s="15"/>
      <c r="BW50" s="15">
        <v>1</v>
      </c>
      <c r="BX50" s="15">
        <v>2</v>
      </c>
      <c r="BY50" s="15"/>
      <c r="BZ50" s="15"/>
      <c r="CA50" s="15"/>
      <c r="CB50" s="15"/>
      <c r="CC50" s="15"/>
      <c r="CD50" s="15"/>
      <c r="CE50" s="15"/>
      <c r="CF50" s="15"/>
      <c r="CG50" s="15"/>
      <c r="CH50" s="15">
        <v>1</v>
      </c>
      <c r="CI50" s="15">
        <v>1</v>
      </c>
      <c r="CJ50" s="15">
        <v>1</v>
      </c>
      <c r="CK50" s="15"/>
      <c r="CL50" s="15">
        <v>1</v>
      </c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>
        <v>1</v>
      </c>
      <c r="DC50" s="15"/>
      <c r="DD50" s="15"/>
      <c r="DE50" s="15"/>
      <c r="DF50" s="15"/>
      <c r="DG50" s="15"/>
      <c r="DH50" s="15">
        <v>1</v>
      </c>
      <c r="DI50" s="15" t="s">
        <v>7</v>
      </c>
      <c r="DJ50" s="15" t="s">
        <v>8</v>
      </c>
      <c r="DK50" s="15" t="s">
        <v>9</v>
      </c>
      <c r="DL50" s="15"/>
      <c r="DM50" s="15" t="s">
        <v>7</v>
      </c>
      <c r="DN50" s="15" t="s">
        <v>8</v>
      </c>
      <c r="DO50" s="15" t="s">
        <v>9</v>
      </c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>
        <v>1</v>
      </c>
      <c r="EG50" s="15" t="s">
        <v>15</v>
      </c>
      <c r="EH50" s="15" t="s">
        <v>8</v>
      </c>
      <c r="EI50" s="15" t="s">
        <v>9</v>
      </c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 t="s">
        <v>15</v>
      </c>
      <c r="EU50" s="15" t="s">
        <v>8</v>
      </c>
      <c r="EV50" s="15" t="s">
        <v>9</v>
      </c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>
        <v>1</v>
      </c>
      <c r="FM50" s="15"/>
      <c r="FN50" s="15">
        <v>1</v>
      </c>
      <c r="FO50" s="15"/>
      <c r="FP50" s="15">
        <v>1</v>
      </c>
      <c r="FQ50" s="15">
        <v>1</v>
      </c>
      <c r="FR50" s="15"/>
      <c r="FS50" s="15"/>
      <c r="FT50" s="15">
        <v>1</v>
      </c>
      <c r="FU50" s="15"/>
      <c r="FV50" s="15"/>
      <c r="FW50" s="15">
        <v>1</v>
      </c>
      <c r="FX50" s="15"/>
      <c r="FY50" s="15"/>
      <c r="FZ50" s="15"/>
      <c r="GA50" s="15"/>
      <c r="GB50" s="15"/>
      <c r="GC50" s="15"/>
      <c r="GD50" s="15"/>
      <c r="GE50" s="15" t="s">
        <v>16</v>
      </c>
      <c r="GF50" s="15"/>
      <c r="GG50" s="15"/>
      <c r="GH50" s="15"/>
      <c r="GI50" s="15"/>
      <c r="GJ50" s="15">
        <v>1</v>
      </c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>
        <v>1</v>
      </c>
      <c r="HH50" s="15"/>
      <c r="HI50" s="15"/>
      <c r="HJ50" s="15"/>
      <c r="HK50" s="15"/>
      <c r="HL50" s="15"/>
      <c r="HM50" s="15"/>
      <c r="HN50" s="15">
        <v>1</v>
      </c>
      <c r="HO50" s="15"/>
      <c r="HP50" s="15"/>
      <c r="HQ50" s="15"/>
      <c r="HR50" s="15"/>
      <c r="HS50" s="15"/>
      <c r="HT50" s="15"/>
      <c r="HU50" s="15"/>
      <c r="HV50" s="15"/>
      <c r="HW50" s="15"/>
      <c r="HX50" s="15">
        <v>1</v>
      </c>
      <c r="HY50" s="15"/>
      <c r="HZ50" s="15">
        <v>9</v>
      </c>
      <c r="IA50" s="15"/>
      <c r="IB50" s="15">
        <v>250</v>
      </c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7"/>
      <c r="JD50" s="17"/>
      <c r="JE50" s="18"/>
      <c r="JF50" s="17">
        <v>1</v>
      </c>
      <c r="JG50" s="17"/>
      <c r="JH50" s="19">
        <v>0.95</v>
      </c>
      <c r="JI50" s="19"/>
      <c r="JJ50" s="17"/>
      <c r="JK50" s="17"/>
      <c r="JL50" s="19"/>
      <c r="JM50" s="17"/>
      <c r="JN50" s="17"/>
      <c r="JO50" s="20"/>
      <c r="JP50" s="17"/>
      <c r="JQ50" s="17"/>
      <c r="JR50" s="20"/>
      <c r="JS50" s="19"/>
      <c r="JT50" s="19"/>
      <c r="JU50" s="19"/>
      <c r="JV50" s="15">
        <v>2</v>
      </c>
      <c r="JW50" s="14"/>
      <c r="JX50" s="14"/>
      <c r="JY50" s="15">
        <v>120</v>
      </c>
      <c r="JZ50" s="15"/>
      <c r="KA50" s="15">
        <v>30</v>
      </c>
      <c r="KB50" s="15"/>
      <c r="KC50" s="15"/>
      <c r="KD50" s="15">
        <v>40</v>
      </c>
      <c r="KE50" s="15">
        <v>20</v>
      </c>
      <c r="KF50" s="15"/>
      <c r="KG50" s="15"/>
      <c r="KH50" s="15">
        <v>10</v>
      </c>
      <c r="KI50" s="15"/>
      <c r="KJ50" s="15"/>
      <c r="KK50" s="15"/>
      <c r="KL50" s="15">
        <v>2</v>
      </c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</row>
    <row r="51" spans="1:327" ht="18" customHeight="1" x14ac:dyDescent="0.25">
      <c r="A51" s="14" t="s">
        <v>126</v>
      </c>
      <c r="B51" s="15" t="str">
        <f t="shared" si="0"/>
        <v>Barrio Nuevo</v>
      </c>
      <c r="C51" s="15">
        <f t="shared" si="1"/>
        <v>3</v>
      </c>
      <c r="D51" s="15">
        <v>1</v>
      </c>
      <c r="E51" s="15">
        <v>1</v>
      </c>
      <c r="F51" s="15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>
        <v>3</v>
      </c>
      <c r="T51" s="15"/>
      <c r="U51" s="15"/>
      <c r="V51" s="15">
        <v>29</v>
      </c>
      <c r="W51" s="15">
        <v>20</v>
      </c>
      <c r="X51" s="15">
        <v>3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 t="str">
        <f t="shared" si="2"/>
        <v/>
      </c>
      <c r="AN51" s="15">
        <f t="shared" si="3"/>
        <v>1</v>
      </c>
      <c r="AO51" s="15" t="str">
        <f t="shared" si="4"/>
        <v/>
      </c>
      <c r="AP51" s="15" t="str">
        <f t="shared" si="5"/>
        <v/>
      </c>
      <c r="AQ51" s="15">
        <f t="shared" si="6"/>
        <v>2</v>
      </c>
      <c r="AR51" s="15" t="str">
        <f t="shared" si="7"/>
        <v/>
      </c>
      <c r="AS51" s="15" t="str">
        <f t="shared" si="8"/>
        <v/>
      </c>
      <c r="AT51" s="15">
        <v>3</v>
      </c>
      <c r="AU51" s="15"/>
      <c r="AV51" s="15"/>
      <c r="AW51" s="15"/>
      <c r="AX51" s="15"/>
      <c r="AY51" s="15"/>
      <c r="AZ51" s="15"/>
      <c r="BA51" s="15"/>
      <c r="BB51" s="15"/>
      <c r="BC51" s="15">
        <v>3</v>
      </c>
      <c r="BD51" s="15"/>
      <c r="BE51" s="15"/>
      <c r="BF51" s="15">
        <v>3</v>
      </c>
      <c r="BG51" s="15">
        <v>3</v>
      </c>
      <c r="BH51" s="15">
        <v>1</v>
      </c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2</v>
      </c>
      <c r="BX51" s="15">
        <v>2</v>
      </c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1</v>
      </c>
      <c r="CI51" s="15">
        <v>1</v>
      </c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>
        <v>1</v>
      </c>
      <c r="DI51" s="15" t="s">
        <v>7</v>
      </c>
      <c r="DJ51" s="15" t="s">
        <v>8</v>
      </c>
      <c r="DK51" s="15" t="s">
        <v>9</v>
      </c>
      <c r="DL51" s="15">
        <v>1</v>
      </c>
      <c r="DM51" s="15" t="s">
        <v>7</v>
      </c>
      <c r="DN51" s="15" t="s">
        <v>8</v>
      </c>
      <c r="DO51" s="15" t="s">
        <v>9</v>
      </c>
      <c r="DP51" s="15">
        <v>1</v>
      </c>
      <c r="DQ51" s="15" t="s">
        <v>15</v>
      </c>
      <c r="DR51" s="15" t="s">
        <v>8</v>
      </c>
      <c r="DS51" s="15" t="s">
        <v>9</v>
      </c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>
        <v>1</v>
      </c>
      <c r="FM51" s="15"/>
      <c r="FN51" s="15">
        <v>1</v>
      </c>
      <c r="FO51" s="15"/>
      <c r="FP51" s="15">
        <v>1</v>
      </c>
      <c r="FQ51" s="15"/>
      <c r="FR51" s="15"/>
      <c r="FS51" s="15"/>
      <c r="FT51" s="15">
        <v>1</v>
      </c>
      <c r="FU51" s="15"/>
      <c r="FV51" s="15"/>
      <c r="FW51" s="15">
        <v>1</v>
      </c>
      <c r="FX51" s="15"/>
      <c r="FY51" s="15"/>
      <c r="FZ51" s="15"/>
      <c r="GA51" s="15"/>
      <c r="GB51" s="15"/>
      <c r="GC51" s="15"/>
      <c r="GD51" s="15"/>
      <c r="GE51" s="15" t="s">
        <v>71</v>
      </c>
      <c r="GF51" s="15"/>
      <c r="GG51" s="15"/>
      <c r="GH51" s="15"/>
      <c r="GI51" s="15"/>
      <c r="GJ51" s="15"/>
      <c r="GK51" s="15"/>
      <c r="GL51" s="15"/>
      <c r="GM51" s="15"/>
      <c r="GN51" s="15"/>
      <c r="GO51" s="15">
        <v>1</v>
      </c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>
        <v>1</v>
      </c>
      <c r="HO51" s="15"/>
      <c r="HP51" s="15"/>
      <c r="HQ51" s="15"/>
      <c r="HR51" s="15"/>
      <c r="HS51" s="15"/>
      <c r="HT51" s="15"/>
      <c r="HU51" s="15"/>
      <c r="HV51" s="15"/>
      <c r="HW51" s="15"/>
      <c r="HX51" s="15">
        <v>1</v>
      </c>
      <c r="HY51" s="15"/>
      <c r="HZ51" s="15">
        <v>7</v>
      </c>
      <c r="IA51" s="15"/>
      <c r="IB51" s="15"/>
      <c r="IC51" s="15">
        <v>200</v>
      </c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7"/>
      <c r="JD51" s="17"/>
      <c r="JE51" s="18"/>
      <c r="JF51" s="17"/>
      <c r="JG51" s="17"/>
      <c r="JH51" s="19"/>
      <c r="JI51" s="19"/>
      <c r="JJ51" s="17"/>
      <c r="JK51" s="17"/>
      <c r="JL51" s="19"/>
      <c r="JM51" s="17"/>
      <c r="JN51" s="17"/>
      <c r="JO51" s="20"/>
      <c r="JP51" s="17"/>
      <c r="JQ51" s="17"/>
      <c r="JR51" s="20"/>
      <c r="JS51" s="19"/>
      <c r="JT51" s="19"/>
      <c r="JU51" s="19"/>
      <c r="JV51" s="15">
        <v>2</v>
      </c>
      <c r="JW51" s="14"/>
      <c r="JX51" s="14"/>
      <c r="JY51" s="15">
        <v>120</v>
      </c>
      <c r="JZ51" s="15"/>
      <c r="KA51" s="15"/>
      <c r="KB51" s="15"/>
      <c r="KC51" s="15"/>
      <c r="KD51" s="15">
        <v>60</v>
      </c>
      <c r="KE51" s="15">
        <v>15</v>
      </c>
      <c r="KF51" s="15">
        <v>5</v>
      </c>
      <c r="KG51" s="15"/>
      <c r="KH51" s="15"/>
      <c r="KI51" s="15"/>
      <c r="KJ51" s="15"/>
      <c r="KK51" s="15"/>
      <c r="KL51" s="15">
        <v>2</v>
      </c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</row>
    <row r="52" spans="1:327" ht="18" customHeight="1" x14ac:dyDescent="0.25">
      <c r="A52" s="14" t="s">
        <v>127</v>
      </c>
      <c r="B52" s="15" t="str">
        <f t="shared" si="0"/>
        <v>Barrio Nuevo</v>
      </c>
      <c r="C52" s="15">
        <f t="shared" si="1"/>
        <v>2</v>
      </c>
      <c r="D52" s="15">
        <v>1</v>
      </c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>
        <v>2</v>
      </c>
      <c r="U52" s="15"/>
      <c r="V52" s="15">
        <v>53</v>
      </c>
      <c r="W52" s="15">
        <v>52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 t="str">
        <f t="shared" si="2"/>
        <v/>
      </c>
      <c r="AN52" s="15" t="str">
        <f t="shared" si="3"/>
        <v/>
      </c>
      <c r="AO52" s="15" t="str">
        <f t="shared" si="4"/>
        <v/>
      </c>
      <c r="AP52" s="15" t="str">
        <f t="shared" si="5"/>
        <v/>
      </c>
      <c r="AQ52" s="15" t="str">
        <f t="shared" si="6"/>
        <v/>
      </c>
      <c r="AR52" s="15">
        <f t="shared" si="7"/>
        <v>2</v>
      </c>
      <c r="AS52" s="15" t="str">
        <f t="shared" si="8"/>
        <v/>
      </c>
      <c r="AT52" s="15">
        <v>2</v>
      </c>
      <c r="AU52" s="15"/>
      <c r="AV52" s="15"/>
      <c r="AW52" s="15"/>
      <c r="AX52" s="15"/>
      <c r="AY52" s="15"/>
      <c r="AZ52" s="15"/>
      <c r="BA52" s="15"/>
      <c r="BB52" s="15"/>
      <c r="BC52" s="15">
        <v>2</v>
      </c>
      <c r="BD52" s="15"/>
      <c r="BE52" s="15"/>
      <c r="BF52" s="15">
        <v>3</v>
      </c>
      <c r="BG52" s="15">
        <v>5</v>
      </c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>
        <v>2</v>
      </c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>
        <v>1</v>
      </c>
      <c r="DB52" s="15"/>
      <c r="DC52" s="15"/>
      <c r="DD52" s="15"/>
      <c r="DE52" s="15"/>
      <c r="DF52" s="15"/>
      <c r="DG52" s="15"/>
      <c r="DH52" s="15">
        <v>1</v>
      </c>
      <c r="DI52" s="15" t="s">
        <v>7</v>
      </c>
      <c r="DJ52" s="15" t="s">
        <v>8</v>
      </c>
      <c r="DK52" s="15" t="s">
        <v>9</v>
      </c>
      <c r="DL52" s="15"/>
      <c r="DM52" s="15" t="s">
        <v>7</v>
      </c>
      <c r="DN52" s="15" t="s">
        <v>31</v>
      </c>
      <c r="DO52" s="15" t="s">
        <v>9</v>
      </c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>
        <v>2</v>
      </c>
      <c r="FM52" s="15"/>
      <c r="FN52" s="15">
        <v>2</v>
      </c>
      <c r="FO52" s="15"/>
      <c r="FP52" s="15"/>
      <c r="FQ52" s="15"/>
      <c r="FR52" s="15"/>
      <c r="FS52" s="15"/>
      <c r="FT52" s="15"/>
      <c r="FU52" s="15"/>
      <c r="FV52" s="15"/>
      <c r="FW52" s="15">
        <v>2</v>
      </c>
      <c r="FX52" s="15"/>
      <c r="FY52" s="15"/>
      <c r="FZ52" s="15"/>
      <c r="GA52" s="15"/>
      <c r="GB52" s="15"/>
      <c r="GC52" s="15"/>
      <c r="GD52" s="15"/>
      <c r="GE52" s="15" t="s">
        <v>24</v>
      </c>
      <c r="GF52" s="15" t="s">
        <v>16</v>
      </c>
      <c r="GG52" s="15"/>
      <c r="GH52" s="15"/>
      <c r="GI52" s="15"/>
      <c r="GJ52" s="15">
        <v>1</v>
      </c>
      <c r="GK52" s="15"/>
      <c r="GL52" s="15"/>
      <c r="GM52" s="15"/>
      <c r="GN52" s="15"/>
      <c r="GO52" s="15"/>
      <c r="GP52" s="15"/>
      <c r="GQ52" s="15">
        <v>1</v>
      </c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>
        <v>1</v>
      </c>
      <c r="HH52" s="15"/>
      <c r="HI52" s="15"/>
      <c r="HJ52" s="15"/>
      <c r="HK52" s="15">
        <v>1</v>
      </c>
      <c r="HL52" s="15"/>
      <c r="HM52" s="15"/>
      <c r="HN52" s="15">
        <v>2</v>
      </c>
      <c r="HO52" s="15"/>
      <c r="HP52" s="15"/>
      <c r="HQ52" s="15"/>
      <c r="HR52" s="15"/>
      <c r="HS52" s="15"/>
      <c r="HT52" s="15"/>
      <c r="HU52" s="15"/>
      <c r="HV52" s="15"/>
      <c r="HW52" s="15"/>
      <c r="HX52" s="15">
        <v>1</v>
      </c>
      <c r="HY52" s="15"/>
      <c r="HZ52" s="15">
        <v>5</v>
      </c>
      <c r="IA52" s="15"/>
      <c r="IB52" s="15">
        <v>250</v>
      </c>
      <c r="IC52" s="15">
        <v>250</v>
      </c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7"/>
      <c r="JD52" s="17"/>
      <c r="JE52" s="18"/>
      <c r="JF52" s="17"/>
      <c r="JG52" s="17"/>
      <c r="JH52" s="19"/>
      <c r="JI52" s="19"/>
      <c r="JJ52" s="17"/>
      <c r="JK52" s="17"/>
      <c r="JL52" s="19"/>
      <c r="JM52" s="17"/>
      <c r="JN52" s="17"/>
      <c r="JO52" s="20"/>
      <c r="JP52" s="17"/>
      <c r="JQ52" s="17"/>
      <c r="JR52" s="20"/>
      <c r="JS52" s="19"/>
      <c r="JT52" s="19"/>
      <c r="JU52" s="19"/>
      <c r="JV52" s="15">
        <v>2</v>
      </c>
      <c r="JW52" s="14"/>
      <c r="JX52" s="14"/>
      <c r="JY52" s="15">
        <v>250</v>
      </c>
      <c r="JZ52" s="15"/>
      <c r="KA52" s="15">
        <v>50</v>
      </c>
      <c r="KB52" s="15">
        <v>30</v>
      </c>
      <c r="KC52" s="15"/>
      <c r="KD52" s="15"/>
      <c r="KE52" s="15"/>
      <c r="KF52" s="15"/>
      <c r="KG52" s="15"/>
      <c r="KH52" s="15"/>
      <c r="KI52" s="15"/>
      <c r="KJ52" s="15"/>
      <c r="KK52" s="15">
        <v>70</v>
      </c>
      <c r="KL52" s="15">
        <v>2</v>
      </c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>
        <v>1</v>
      </c>
      <c r="KZ52" s="15"/>
      <c r="LA52" s="15">
        <v>1</v>
      </c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</row>
    <row r="53" spans="1:327" ht="18" customHeight="1" x14ac:dyDescent="0.25">
      <c r="A53" s="14" t="s">
        <v>128</v>
      </c>
      <c r="B53" s="15" t="str">
        <f t="shared" si="0"/>
        <v>Barrio Nuevo</v>
      </c>
      <c r="C53" s="15">
        <f t="shared" si="1"/>
        <v>3</v>
      </c>
      <c r="D53" s="15">
        <v>1</v>
      </c>
      <c r="E53" s="15">
        <v>1</v>
      </c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>
        <v>3</v>
      </c>
      <c r="U53" s="15"/>
      <c r="V53" s="15">
        <v>33</v>
      </c>
      <c r="W53" s="15">
        <v>29</v>
      </c>
      <c r="X53" s="15">
        <v>9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 t="str">
        <f t="shared" si="2"/>
        <v/>
      </c>
      <c r="AN53" s="15" t="str">
        <f t="shared" si="3"/>
        <v/>
      </c>
      <c r="AO53" s="15">
        <f t="shared" si="4"/>
        <v>1</v>
      </c>
      <c r="AP53" s="15" t="str">
        <f t="shared" si="5"/>
        <v/>
      </c>
      <c r="AQ53" s="15">
        <f t="shared" si="6"/>
        <v>2</v>
      </c>
      <c r="AR53" s="15" t="str">
        <f t="shared" si="7"/>
        <v/>
      </c>
      <c r="AS53" s="15" t="str">
        <f t="shared" si="8"/>
        <v/>
      </c>
      <c r="AT53" s="15">
        <v>3</v>
      </c>
      <c r="AU53" s="15"/>
      <c r="AV53" s="15"/>
      <c r="AW53" s="15"/>
      <c r="AX53" s="15"/>
      <c r="AY53" s="15"/>
      <c r="AZ53" s="15"/>
      <c r="BA53" s="15"/>
      <c r="BB53" s="15"/>
      <c r="BC53" s="15">
        <v>3</v>
      </c>
      <c r="BD53" s="15"/>
      <c r="BE53" s="15"/>
      <c r="BF53" s="15">
        <v>4</v>
      </c>
      <c r="BG53" s="15">
        <v>6</v>
      </c>
      <c r="BH53" s="15">
        <v>2</v>
      </c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>
        <v>2</v>
      </c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1</v>
      </c>
      <c r="CI53" s="15">
        <v>1</v>
      </c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>
        <v>1</v>
      </c>
      <c r="DE53" s="15"/>
      <c r="DF53" s="15"/>
      <c r="DG53" s="15"/>
      <c r="DH53" s="15"/>
      <c r="DI53" s="15" t="s">
        <v>7</v>
      </c>
      <c r="DJ53" s="15" t="s">
        <v>31</v>
      </c>
      <c r="DK53" s="15" t="s">
        <v>9</v>
      </c>
      <c r="DL53" s="15"/>
      <c r="DM53" s="15" t="s">
        <v>7</v>
      </c>
      <c r="DN53" s="15" t="s">
        <v>31</v>
      </c>
      <c r="DO53" s="15" t="s">
        <v>9</v>
      </c>
      <c r="DP53" s="15">
        <v>1</v>
      </c>
      <c r="DQ53" s="15" t="s">
        <v>15</v>
      </c>
      <c r="DR53" s="15" t="s">
        <v>8</v>
      </c>
      <c r="DS53" s="15" t="s">
        <v>9</v>
      </c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>
        <v>1</v>
      </c>
      <c r="FM53" s="15"/>
      <c r="FN53" s="15">
        <v>1</v>
      </c>
      <c r="FO53" s="15"/>
      <c r="FP53" s="15"/>
      <c r="FQ53" s="15">
        <v>1</v>
      </c>
      <c r="FR53" s="15"/>
      <c r="FS53" s="15"/>
      <c r="FT53" s="15">
        <v>1</v>
      </c>
      <c r="FU53" s="15"/>
      <c r="FV53" s="15"/>
      <c r="FW53" s="15">
        <v>1</v>
      </c>
      <c r="FX53" s="15"/>
      <c r="FY53" s="15"/>
      <c r="FZ53" s="15"/>
      <c r="GA53" s="15"/>
      <c r="GB53" s="15"/>
      <c r="GC53" s="15"/>
      <c r="GD53" s="15"/>
      <c r="GE53" s="15" t="s">
        <v>20</v>
      </c>
      <c r="GF53" s="15"/>
      <c r="GG53" s="15"/>
      <c r="GH53" s="15"/>
      <c r="GI53" s="15"/>
      <c r="GJ53" s="15">
        <v>1</v>
      </c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>
        <v>1</v>
      </c>
      <c r="HH53" s="15"/>
      <c r="HI53" s="15"/>
      <c r="HJ53" s="15"/>
      <c r="HK53" s="15"/>
      <c r="HL53" s="15"/>
      <c r="HM53" s="15"/>
      <c r="HN53" s="15">
        <v>3</v>
      </c>
      <c r="HO53" s="15"/>
      <c r="HP53" s="15"/>
      <c r="HQ53" s="15"/>
      <c r="HR53" s="15"/>
      <c r="HS53" s="15"/>
      <c r="HT53" s="15"/>
      <c r="HU53" s="15"/>
      <c r="HV53" s="15"/>
      <c r="HW53" s="15"/>
      <c r="HX53" s="15">
        <v>1</v>
      </c>
      <c r="HY53" s="15"/>
      <c r="HZ53" s="15">
        <v>6</v>
      </c>
      <c r="IA53" s="15"/>
      <c r="IB53" s="15">
        <v>200</v>
      </c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7"/>
      <c r="JD53" s="17"/>
      <c r="JE53" s="18"/>
      <c r="JF53" s="17"/>
      <c r="JG53" s="17"/>
      <c r="JH53" s="19"/>
      <c r="JI53" s="19"/>
      <c r="JJ53" s="17"/>
      <c r="JK53" s="17"/>
      <c r="JL53" s="19"/>
      <c r="JM53" s="17"/>
      <c r="JN53" s="17"/>
      <c r="JO53" s="20"/>
      <c r="JP53" s="17"/>
      <c r="JQ53" s="17"/>
      <c r="JR53" s="20"/>
      <c r="JS53" s="19"/>
      <c r="JT53" s="19"/>
      <c r="JU53" s="19"/>
      <c r="JV53" s="15">
        <v>2</v>
      </c>
      <c r="JW53" s="14"/>
      <c r="JX53" s="14"/>
      <c r="JY53" s="15">
        <v>100</v>
      </c>
      <c r="JZ53" s="15"/>
      <c r="KA53" s="15">
        <v>20</v>
      </c>
      <c r="KB53" s="15">
        <v>20</v>
      </c>
      <c r="KC53" s="15"/>
      <c r="KD53" s="15"/>
      <c r="KE53" s="15"/>
      <c r="KF53" s="15"/>
      <c r="KG53" s="15"/>
      <c r="KH53" s="15"/>
      <c r="KI53" s="15"/>
      <c r="KJ53" s="15"/>
      <c r="KK53" s="15">
        <v>60</v>
      </c>
      <c r="KL53" s="15">
        <v>2</v>
      </c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>
        <v>1</v>
      </c>
      <c r="KZ53" s="15"/>
      <c r="LA53" s="15">
        <v>1</v>
      </c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</row>
    <row r="54" spans="1:327" ht="18" customHeight="1" x14ac:dyDescent="0.25">
      <c r="A54" s="14" t="s">
        <v>129</v>
      </c>
      <c r="B54" s="15" t="str">
        <f t="shared" si="0"/>
        <v>Barrio Nuevo</v>
      </c>
      <c r="C54" s="15">
        <f t="shared" si="1"/>
        <v>3</v>
      </c>
      <c r="D54" s="15"/>
      <c r="E54" s="15">
        <v>1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>
        <v>3</v>
      </c>
      <c r="U54" s="15"/>
      <c r="V54" s="15"/>
      <c r="W54" s="15">
        <v>49</v>
      </c>
      <c r="X54" s="15">
        <v>13</v>
      </c>
      <c r="Y54" s="15"/>
      <c r="Z54" s="15"/>
      <c r="AA54" s="15"/>
      <c r="AB54" s="15"/>
      <c r="AC54" s="15">
        <v>17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 t="str">
        <f t="shared" si="2"/>
        <v/>
      </c>
      <c r="AN54" s="15" t="str">
        <f t="shared" si="3"/>
        <v/>
      </c>
      <c r="AO54" s="15" t="str">
        <f t="shared" si="4"/>
        <v/>
      </c>
      <c r="AP54" s="15">
        <f t="shared" si="5"/>
        <v>2</v>
      </c>
      <c r="AQ54" s="15" t="str">
        <f t="shared" si="6"/>
        <v/>
      </c>
      <c r="AR54" s="15">
        <f t="shared" si="7"/>
        <v>1</v>
      </c>
      <c r="AS54" s="15" t="str">
        <f t="shared" si="8"/>
        <v/>
      </c>
      <c r="AT54" s="15">
        <v>3</v>
      </c>
      <c r="AU54" s="15"/>
      <c r="AV54" s="15"/>
      <c r="AW54" s="15"/>
      <c r="AX54" s="15"/>
      <c r="AY54" s="15"/>
      <c r="AZ54" s="15"/>
      <c r="BA54" s="15"/>
      <c r="BB54" s="15"/>
      <c r="BC54" s="15">
        <v>3</v>
      </c>
      <c r="BD54" s="15"/>
      <c r="BE54" s="15"/>
      <c r="BF54" s="15"/>
      <c r="BG54" s="15">
        <v>2</v>
      </c>
      <c r="BH54" s="15">
        <v>4</v>
      </c>
      <c r="BI54" s="15"/>
      <c r="BJ54" s="15"/>
      <c r="BK54" s="15"/>
      <c r="BL54" s="15"/>
      <c r="BM54" s="15">
        <v>4</v>
      </c>
      <c r="BN54" s="15"/>
      <c r="BO54" s="15"/>
      <c r="BP54" s="15"/>
      <c r="BQ54" s="15"/>
      <c r="BR54" s="15"/>
      <c r="BS54" s="15"/>
      <c r="BT54" s="15"/>
      <c r="BU54" s="15"/>
      <c r="BV54" s="15"/>
      <c r="BW54" s="15">
        <v>2</v>
      </c>
      <c r="BX54" s="15">
        <v>5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6</v>
      </c>
      <c r="CI54" s="15">
        <v>6</v>
      </c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 t="s">
        <v>7</v>
      </c>
      <c r="DN54" s="15" t="s">
        <v>31</v>
      </c>
      <c r="DO54" s="15" t="s">
        <v>9</v>
      </c>
      <c r="DP54" s="15"/>
      <c r="DQ54" s="15" t="s">
        <v>46</v>
      </c>
      <c r="DR54" s="15" t="s">
        <v>130</v>
      </c>
      <c r="DS54" s="15" t="s">
        <v>9</v>
      </c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 t="s">
        <v>46</v>
      </c>
      <c r="EH54" s="15" t="s">
        <v>130</v>
      </c>
      <c r="EI54" s="15" t="s">
        <v>9</v>
      </c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>
        <v>1</v>
      </c>
      <c r="FM54" s="15"/>
      <c r="FN54" s="15"/>
      <c r="FO54" s="15">
        <v>1</v>
      </c>
      <c r="FP54" s="15"/>
      <c r="FQ54" s="15">
        <v>2</v>
      </c>
      <c r="FR54" s="15"/>
      <c r="FS54" s="15"/>
      <c r="FT54" s="15"/>
      <c r="FU54" s="15"/>
      <c r="FV54" s="15"/>
      <c r="FW54" s="15">
        <v>1</v>
      </c>
      <c r="FX54" s="15"/>
      <c r="FY54" s="15"/>
      <c r="FZ54" s="15"/>
      <c r="GA54" s="15"/>
      <c r="GB54" s="15"/>
      <c r="GC54" s="15"/>
      <c r="GD54" s="15"/>
      <c r="GE54" s="15" t="s">
        <v>16</v>
      </c>
      <c r="GF54" s="15"/>
      <c r="GG54" s="15"/>
      <c r="GH54" s="15"/>
      <c r="GI54" s="15"/>
      <c r="GJ54" s="15">
        <v>1</v>
      </c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>
        <v>1</v>
      </c>
      <c r="HH54" s="15"/>
      <c r="HI54" s="15"/>
      <c r="HJ54" s="15"/>
      <c r="HK54" s="15"/>
      <c r="HL54" s="15"/>
      <c r="HM54" s="15"/>
      <c r="HN54" s="15">
        <v>1</v>
      </c>
      <c r="HO54" s="15"/>
      <c r="HP54" s="15"/>
      <c r="HQ54" s="15"/>
      <c r="HR54" s="15"/>
      <c r="HS54" s="15"/>
      <c r="HT54" s="15"/>
      <c r="HU54" s="15"/>
      <c r="HV54" s="15"/>
      <c r="HW54" s="15"/>
      <c r="HX54" s="15">
        <v>1</v>
      </c>
      <c r="HY54" s="15"/>
      <c r="HZ54" s="15">
        <v>9</v>
      </c>
      <c r="IA54" s="15"/>
      <c r="IB54" s="15">
        <v>100</v>
      </c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7"/>
      <c r="JD54" s="17"/>
      <c r="JE54" s="18"/>
      <c r="JF54" s="17"/>
      <c r="JG54" s="17"/>
      <c r="JH54" s="19"/>
      <c r="JI54" s="19"/>
      <c r="JJ54" s="17"/>
      <c r="JK54" s="17"/>
      <c r="JL54" s="19"/>
      <c r="JM54" s="17"/>
      <c r="JN54" s="17"/>
      <c r="JO54" s="20"/>
      <c r="JP54" s="17"/>
      <c r="JQ54" s="17"/>
      <c r="JR54" s="20"/>
      <c r="JS54" s="19"/>
      <c r="JT54" s="19"/>
      <c r="JU54" s="19"/>
      <c r="JV54" s="15">
        <v>2</v>
      </c>
      <c r="JW54" s="14"/>
      <c r="JX54" s="14"/>
      <c r="JY54" s="15">
        <v>15</v>
      </c>
      <c r="JZ54" s="15"/>
      <c r="KA54" s="15"/>
      <c r="KB54" s="15">
        <v>20</v>
      </c>
      <c r="KC54" s="15"/>
      <c r="KD54" s="15"/>
      <c r="KE54" s="15">
        <v>5</v>
      </c>
      <c r="KF54" s="15">
        <v>20</v>
      </c>
      <c r="KG54" s="15"/>
      <c r="KH54" s="15">
        <v>40</v>
      </c>
      <c r="KI54" s="15"/>
      <c r="KJ54" s="15"/>
      <c r="KK54" s="15"/>
      <c r="KL54" s="15">
        <v>2</v>
      </c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 t="s">
        <v>131</v>
      </c>
      <c r="LJ54" s="15"/>
      <c r="LK54" s="15"/>
      <c r="LL54" s="15"/>
      <c r="LM54" s="15" t="s">
        <v>63</v>
      </c>
      <c r="LN54" s="15" t="s">
        <v>132</v>
      </c>
      <c r="LO54" s="15" t="s">
        <v>115</v>
      </c>
    </row>
    <row r="55" spans="1:327" ht="18" customHeight="1" x14ac:dyDescent="0.25">
      <c r="A55" s="14" t="s">
        <v>133</v>
      </c>
      <c r="B55" s="15" t="str">
        <f t="shared" si="0"/>
        <v>Barrio Nuevo</v>
      </c>
      <c r="C55" s="15">
        <f t="shared" si="1"/>
        <v>4</v>
      </c>
      <c r="D55" s="15">
        <v>1</v>
      </c>
      <c r="E55" s="15">
        <v>1</v>
      </c>
      <c r="F55" s="15">
        <v>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>
        <v>4</v>
      </c>
      <c r="U55" s="15"/>
      <c r="V55" s="15">
        <v>21</v>
      </c>
      <c r="W55" s="15">
        <v>22</v>
      </c>
      <c r="X55" s="15">
        <v>4</v>
      </c>
      <c r="Y55" s="15">
        <v>8</v>
      </c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 t="str">
        <f t="shared" si="2"/>
        <v/>
      </c>
      <c r="AN55" s="15">
        <f t="shared" si="3"/>
        <v>1</v>
      </c>
      <c r="AO55" s="15">
        <f t="shared" si="4"/>
        <v>1</v>
      </c>
      <c r="AP55" s="15" t="str">
        <f t="shared" si="5"/>
        <v/>
      </c>
      <c r="AQ55" s="15">
        <f t="shared" si="6"/>
        <v>2</v>
      </c>
      <c r="AR55" s="15" t="str">
        <f t="shared" si="7"/>
        <v/>
      </c>
      <c r="AS55" s="15" t="str">
        <f t="shared" si="8"/>
        <v/>
      </c>
      <c r="AT55" s="15">
        <v>4</v>
      </c>
      <c r="AU55" s="15"/>
      <c r="AV55" s="15"/>
      <c r="AW55" s="15"/>
      <c r="AX55" s="15"/>
      <c r="AY55" s="15"/>
      <c r="AZ55" s="15"/>
      <c r="BA55" s="15"/>
      <c r="BB55" s="15"/>
      <c r="BC55" s="15">
        <v>4</v>
      </c>
      <c r="BD55" s="15"/>
      <c r="BE55" s="15"/>
      <c r="BF55" s="15">
        <v>5</v>
      </c>
      <c r="BG55" s="15">
        <v>5</v>
      </c>
      <c r="BH55" s="15">
        <v>2</v>
      </c>
      <c r="BI55" s="15">
        <v>2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>
        <v>2</v>
      </c>
      <c r="BX55" s="15">
        <v>2</v>
      </c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2</v>
      </c>
      <c r="CI55" s="15">
        <v>2</v>
      </c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 t="s">
        <v>7</v>
      </c>
      <c r="DJ55" s="15" t="s">
        <v>31</v>
      </c>
      <c r="DK55" s="15" t="s">
        <v>9</v>
      </c>
      <c r="DL55" s="15"/>
      <c r="DM55" s="15" t="s">
        <v>134</v>
      </c>
      <c r="DN55" s="15" t="s">
        <v>135</v>
      </c>
      <c r="DO55" s="15" t="s">
        <v>9</v>
      </c>
      <c r="DP55" s="15"/>
      <c r="DQ55" s="15" t="s">
        <v>136</v>
      </c>
      <c r="DR55" s="15" t="s">
        <v>136</v>
      </c>
      <c r="DS55" s="15" t="s">
        <v>9</v>
      </c>
      <c r="DT55" s="15" t="s">
        <v>15</v>
      </c>
      <c r="DU55" s="15" t="s">
        <v>8</v>
      </c>
      <c r="DV55" s="15" t="s">
        <v>9</v>
      </c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>
        <v>1</v>
      </c>
      <c r="FM55" s="15">
        <v>1</v>
      </c>
      <c r="FN55" s="15"/>
      <c r="FO55" s="15"/>
      <c r="FP55" s="15"/>
      <c r="FQ55" s="15">
        <v>2</v>
      </c>
      <c r="FR55" s="15"/>
      <c r="FS55" s="15"/>
      <c r="FT55" s="15">
        <v>1</v>
      </c>
      <c r="FU55" s="15"/>
      <c r="FV55" s="15"/>
      <c r="FW55" s="15"/>
      <c r="FX55" s="15"/>
      <c r="FY55" s="15">
        <v>1</v>
      </c>
      <c r="FZ55" s="15"/>
      <c r="GA55" s="15"/>
      <c r="GB55" s="15"/>
      <c r="GC55" s="15"/>
      <c r="GD55" s="15"/>
      <c r="GE55" s="15" t="s">
        <v>137</v>
      </c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>
        <v>1</v>
      </c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>
        <v>1</v>
      </c>
      <c r="HO55" s="15"/>
      <c r="HP55" s="15"/>
      <c r="HQ55" s="15"/>
      <c r="HR55" s="15"/>
      <c r="HS55" s="15"/>
      <c r="HT55" s="15"/>
      <c r="HU55" s="15"/>
      <c r="HV55" s="15"/>
      <c r="HW55" s="15"/>
      <c r="HX55" s="15">
        <v>1</v>
      </c>
      <c r="HY55" s="15"/>
      <c r="HZ55" s="15">
        <v>5</v>
      </c>
      <c r="IA55" s="15">
        <v>200</v>
      </c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7"/>
      <c r="JD55" s="17"/>
      <c r="JE55" s="18"/>
      <c r="JF55" s="17"/>
      <c r="JG55" s="17"/>
      <c r="JH55" s="19"/>
      <c r="JI55" s="19"/>
      <c r="JJ55" s="17"/>
      <c r="JK55" s="17"/>
      <c r="JL55" s="19"/>
      <c r="JM55" s="17"/>
      <c r="JN55" s="17"/>
      <c r="JO55" s="20"/>
      <c r="JP55" s="17"/>
      <c r="JQ55" s="17"/>
      <c r="JR55" s="20"/>
      <c r="JS55" s="19"/>
      <c r="JT55" s="19"/>
      <c r="JU55" s="19"/>
      <c r="JV55" s="15">
        <v>2</v>
      </c>
      <c r="JW55" s="14"/>
      <c r="JX55" s="14"/>
      <c r="JY55" s="15">
        <v>145</v>
      </c>
      <c r="JZ55" s="15"/>
      <c r="KA55" s="15"/>
      <c r="KB55" s="15">
        <v>30</v>
      </c>
      <c r="KC55" s="15"/>
      <c r="KD55" s="15"/>
      <c r="KE55" s="15">
        <v>15</v>
      </c>
      <c r="KF55" s="15">
        <v>10</v>
      </c>
      <c r="KG55" s="15"/>
      <c r="KH55" s="15"/>
      <c r="KI55" s="15"/>
      <c r="KJ55" s="15"/>
      <c r="KK55" s="15"/>
      <c r="KL55" s="15">
        <v>2</v>
      </c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 t="s">
        <v>131</v>
      </c>
      <c r="LJ55" s="15"/>
      <c r="LK55" s="15"/>
      <c r="LL55" s="15"/>
      <c r="LM55" s="15" t="s">
        <v>63</v>
      </c>
      <c r="LN55" s="15" t="s">
        <v>132</v>
      </c>
      <c r="LO55" s="15" t="s">
        <v>115</v>
      </c>
    </row>
    <row r="56" spans="1:327" ht="18" customHeight="1" x14ac:dyDescent="0.25">
      <c r="A56" s="14" t="s">
        <v>138</v>
      </c>
      <c r="B56" s="15" t="str">
        <f t="shared" si="0"/>
        <v>Barrio Nuevo</v>
      </c>
      <c r="C56" s="15">
        <f t="shared" si="1"/>
        <v>1</v>
      </c>
      <c r="D56" s="15"/>
      <c r="E56" s="15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1</v>
      </c>
      <c r="U56" s="15"/>
      <c r="V56" s="15"/>
      <c r="W56" s="15">
        <v>84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 t="str">
        <f t="shared" si="2"/>
        <v/>
      </c>
      <c r="AN56" s="15" t="str">
        <f t="shared" si="3"/>
        <v/>
      </c>
      <c r="AO56" s="15" t="str">
        <f t="shared" si="4"/>
        <v/>
      </c>
      <c r="AP56" s="15" t="str">
        <f t="shared" si="5"/>
        <v/>
      </c>
      <c r="AQ56" s="15" t="str">
        <f t="shared" si="6"/>
        <v/>
      </c>
      <c r="AR56" s="15" t="str">
        <f t="shared" si="7"/>
        <v/>
      </c>
      <c r="AS56" s="15">
        <f t="shared" si="8"/>
        <v>1</v>
      </c>
      <c r="AT56" s="15">
        <v>1</v>
      </c>
      <c r="AU56" s="15"/>
      <c r="AV56" s="15"/>
      <c r="AW56" s="15"/>
      <c r="AX56" s="15"/>
      <c r="AY56" s="15"/>
      <c r="AZ56" s="15"/>
      <c r="BA56" s="15"/>
      <c r="BB56" s="15"/>
      <c r="BC56" s="15">
        <v>1</v>
      </c>
      <c r="BD56" s="15"/>
      <c r="BE56" s="15"/>
      <c r="BF56" s="15"/>
      <c r="BG56" s="15">
        <v>3</v>
      </c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>
        <v>4</v>
      </c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10</v>
      </c>
      <c r="CI56" s="15">
        <v>8</v>
      </c>
      <c r="CJ56" s="15">
        <v>2</v>
      </c>
      <c r="CK56" s="15"/>
      <c r="CL56" s="15"/>
      <c r="CM56" s="15"/>
      <c r="CN56" s="15">
        <v>2</v>
      </c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>
        <v>1</v>
      </c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 t="s">
        <v>7</v>
      </c>
      <c r="DN56" s="15" t="s">
        <v>31</v>
      </c>
      <c r="DO56" s="15" t="s">
        <v>9</v>
      </c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>
        <v>1</v>
      </c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>
        <v>1</v>
      </c>
      <c r="HO56" s="15"/>
      <c r="HP56" s="15"/>
      <c r="HQ56" s="15"/>
      <c r="HR56" s="15"/>
      <c r="HS56" s="15"/>
      <c r="HT56" s="15"/>
      <c r="HU56" s="15"/>
      <c r="HV56" s="15"/>
      <c r="HW56" s="15"/>
      <c r="HX56" s="15">
        <v>1</v>
      </c>
      <c r="HY56" s="15"/>
      <c r="HZ56" s="15">
        <v>12</v>
      </c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7"/>
      <c r="JD56" s="17"/>
      <c r="JE56" s="18"/>
      <c r="JF56" s="17"/>
      <c r="JG56" s="17"/>
      <c r="JH56" s="19"/>
      <c r="JI56" s="19"/>
      <c r="JJ56" s="17"/>
      <c r="JK56" s="17"/>
      <c r="JL56" s="19"/>
      <c r="JM56" s="17"/>
      <c r="JN56" s="17"/>
      <c r="JO56" s="20"/>
      <c r="JP56" s="17"/>
      <c r="JQ56" s="17"/>
      <c r="JR56" s="20"/>
      <c r="JS56" s="19"/>
      <c r="JT56" s="19"/>
      <c r="JU56" s="19"/>
      <c r="JV56" s="15">
        <v>2</v>
      </c>
      <c r="JW56" s="14"/>
      <c r="JX56" s="14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>
        <v>2</v>
      </c>
      <c r="KM56" s="15"/>
      <c r="KN56" s="15"/>
      <c r="KO56" s="15"/>
      <c r="KP56" s="15"/>
      <c r="KQ56" s="15"/>
      <c r="KR56" s="15"/>
      <c r="KS56" s="15"/>
      <c r="KT56" s="15"/>
      <c r="KU56" s="15"/>
      <c r="KV56" s="15">
        <v>1</v>
      </c>
      <c r="KW56" s="15">
        <v>1</v>
      </c>
      <c r="KX56" s="15"/>
      <c r="KY56" s="15"/>
      <c r="KZ56" s="15"/>
      <c r="LA56" s="15"/>
      <c r="LB56" s="15"/>
      <c r="LC56" s="15">
        <v>1</v>
      </c>
      <c r="LD56" s="15">
        <v>1</v>
      </c>
      <c r="LE56" s="15"/>
      <c r="LF56" s="15"/>
      <c r="LG56" s="15">
        <v>1</v>
      </c>
      <c r="LH56" s="15"/>
      <c r="LI56" s="15"/>
      <c r="LJ56" s="15"/>
      <c r="LK56" s="15" t="s">
        <v>21</v>
      </c>
      <c r="LL56" s="15"/>
      <c r="LM56" s="15" t="s">
        <v>25</v>
      </c>
      <c r="LN56" s="15" t="s">
        <v>35</v>
      </c>
      <c r="LO56" s="15"/>
    </row>
    <row r="57" spans="1:327" ht="18" customHeight="1" x14ac:dyDescent="0.25">
      <c r="A57" s="14" t="s">
        <v>139</v>
      </c>
      <c r="B57" s="15" t="str">
        <f t="shared" si="0"/>
        <v>Barrio Nuevo</v>
      </c>
      <c r="C57" s="15">
        <f t="shared" si="1"/>
        <v>3</v>
      </c>
      <c r="D57" s="15">
        <v>1</v>
      </c>
      <c r="E57" s="15">
        <v>1</v>
      </c>
      <c r="F57" s="15">
        <v>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3</v>
      </c>
      <c r="T57" s="15"/>
      <c r="U57" s="15"/>
      <c r="V57" s="15">
        <v>30</v>
      </c>
      <c r="W57" s="15">
        <v>42</v>
      </c>
      <c r="X57" s="15">
        <v>8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 t="str">
        <f t="shared" si="2"/>
        <v/>
      </c>
      <c r="AN57" s="15" t="str">
        <f t="shared" si="3"/>
        <v/>
      </c>
      <c r="AO57" s="15">
        <f t="shared" si="4"/>
        <v>1</v>
      </c>
      <c r="AP57" s="15" t="str">
        <f t="shared" si="5"/>
        <v/>
      </c>
      <c r="AQ57" s="15">
        <f t="shared" si="6"/>
        <v>1</v>
      </c>
      <c r="AR57" s="15">
        <f t="shared" si="7"/>
        <v>1</v>
      </c>
      <c r="AS57" s="15" t="str">
        <f t="shared" si="8"/>
        <v/>
      </c>
      <c r="AT57" s="15"/>
      <c r="AU57" s="15">
        <v>3</v>
      </c>
      <c r="AV57" s="15"/>
      <c r="AW57" s="15"/>
      <c r="AX57" s="15"/>
      <c r="AY57" s="15"/>
      <c r="AZ57" s="15"/>
      <c r="BA57" s="15"/>
      <c r="BB57" s="15"/>
      <c r="BC57" s="15">
        <v>3</v>
      </c>
      <c r="BD57" s="15"/>
      <c r="BE57" s="15"/>
      <c r="BF57" s="15">
        <v>4</v>
      </c>
      <c r="BG57" s="15">
        <v>5</v>
      </c>
      <c r="BH57" s="15">
        <v>2</v>
      </c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>
        <v>2</v>
      </c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</v>
      </c>
      <c r="CI57" s="15">
        <v>1</v>
      </c>
      <c r="CJ57" s="15">
        <v>1</v>
      </c>
      <c r="CK57" s="15"/>
      <c r="CL57" s="15"/>
      <c r="CM57" s="15">
        <v>1</v>
      </c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 t="s">
        <v>7</v>
      </c>
      <c r="DJ57" s="15" t="s">
        <v>8</v>
      </c>
      <c r="DK57" s="15" t="s">
        <v>9</v>
      </c>
      <c r="DL57" s="15">
        <v>1</v>
      </c>
      <c r="DM57" s="15" t="s">
        <v>7</v>
      </c>
      <c r="DN57" s="15" t="s">
        <v>8</v>
      </c>
      <c r="DO57" s="15" t="s">
        <v>9</v>
      </c>
      <c r="DP57" s="15"/>
      <c r="DQ57" s="15" t="s">
        <v>140</v>
      </c>
      <c r="DR57" s="15" t="s">
        <v>140</v>
      </c>
      <c r="DS57" s="15" t="s">
        <v>140</v>
      </c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>
        <v>1</v>
      </c>
      <c r="FM57" s="15"/>
      <c r="FN57" s="15"/>
      <c r="FO57" s="15">
        <v>1</v>
      </c>
      <c r="FP57" s="15"/>
      <c r="FQ57" s="15">
        <v>1</v>
      </c>
      <c r="FR57" s="15"/>
      <c r="FS57" s="15"/>
      <c r="FT57" s="15">
        <v>1</v>
      </c>
      <c r="FU57" s="15"/>
      <c r="FV57" s="15"/>
      <c r="FW57" s="15">
        <v>1</v>
      </c>
      <c r="FX57" s="15"/>
      <c r="FY57" s="15"/>
      <c r="FZ57" s="15"/>
      <c r="GA57" s="15"/>
      <c r="GB57" s="15"/>
      <c r="GC57" s="15"/>
      <c r="GD57" s="15"/>
      <c r="GE57" s="15" t="s">
        <v>71</v>
      </c>
      <c r="GF57" s="15"/>
      <c r="GG57" s="15"/>
      <c r="GH57" s="15"/>
      <c r="GI57" s="15"/>
      <c r="GJ57" s="15"/>
      <c r="GK57" s="15"/>
      <c r="GL57" s="15"/>
      <c r="GM57" s="15"/>
      <c r="GN57" s="15"/>
      <c r="GO57" s="15">
        <v>1</v>
      </c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>
        <v>1</v>
      </c>
      <c r="HY57" s="15"/>
      <c r="HZ57" s="15">
        <v>7</v>
      </c>
      <c r="IA57" s="15"/>
      <c r="IB57" s="15"/>
      <c r="IC57" s="15">
        <v>350</v>
      </c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7"/>
      <c r="JD57" s="17"/>
      <c r="JE57" s="18"/>
      <c r="JF57" s="17"/>
      <c r="JG57" s="17"/>
      <c r="JH57" s="19"/>
      <c r="JI57" s="19"/>
      <c r="JJ57" s="17"/>
      <c r="JK57" s="17"/>
      <c r="JL57" s="19"/>
      <c r="JM57" s="17"/>
      <c r="JN57" s="17"/>
      <c r="JO57" s="20"/>
      <c r="JP57" s="17"/>
      <c r="JQ57" s="17"/>
      <c r="JR57" s="20"/>
      <c r="JS57" s="19"/>
      <c r="JT57" s="19"/>
      <c r="JU57" s="19"/>
      <c r="JV57" s="15">
        <v>2</v>
      </c>
      <c r="JW57" s="14"/>
      <c r="JX57" s="14"/>
      <c r="JY57" s="15">
        <v>150</v>
      </c>
      <c r="JZ57" s="15"/>
      <c r="KA57" s="15"/>
      <c r="KB57" s="15">
        <v>90</v>
      </c>
      <c r="KC57" s="15"/>
      <c r="KD57" s="15"/>
      <c r="KE57" s="15"/>
      <c r="KF57" s="15"/>
      <c r="KG57" s="15"/>
      <c r="KH57" s="15">
        <v>30</v>
      </c>
      <c r="KI57" s="15"/>
      <c r="KJ57" s="15"/>
      <c r="KK57" s="15"/>
      <c r="KL57" s="15">
        <v>2</v>
      </c>
      <c r="KM57" s="15"/>
      <c r="KN57" s="15"/>
      <c r="KO57" s="15"/>
      <c r="KP57" s="15"/>
      <c r="KQ57" s="15"/>
      <c r="KR57" s="15"/>
      <c r="KS57" s="15"/>
      <c r="KT57" s="15"/>
      <c r="KU57" s="15"/>
      <c r="KV57" s="15">
        <v>1</v>
      </c>
      <c r="KW57" s="15">
        <v>1</v>
      </c>
      <c r="KX57" s="15"/>
      <c r="KY57" s="15"/>
      <c r="KZ57" s="15"/>
      <c r="LA57" s="15"/>
      <c r="LB57" s="15"/>
      <c r="LC57" s="15">
        <v>1</v>
      </c>
      <c r="LD57" s="15">
        <v>1</v>
      </c>
      <c r="LE57" s="15"/>
      <c r="LF57" s="15"/>
      <c r="LG57" s="15">
        <v>1</v>
      </c>
      <c r="LH57" s="15"/>
      <c r="LI57" s="15"/>
      <c r="LJ57" s="15"/>
      <c r="LK57" s="15" t="s">
        <v>21</v>
      </c>
      <c r="LL57" s="15"/>
      <c r="LM57" s="15" t="s">
        <v>25</v>
      </c>
      <c r="LN57" s="15" t="s">
        <v>35</v>
      </c>
      <c r="LO57" s="15"/>
    </row>
    <row r="58" spans="1:327" ht="18" customHeight="1" x14ac:dyDescent="0.25">
      <c r="A58" s="14" t="s">
        <v>141</v>
      </c>
      <c r="B58" s="15" t="str">
        <f t="shared" si="0"/>
        <v>San Jose</v>
      </c>
      <c r="C58" s="15">
        <f t="shared" si="1"/>
        <v>4</v>
      </c>
      <c r="D58" s="15">
        <v>1</v>
      </c>
      <c r="E58" s="15">
        <v>1</v>
      </c>
      <c r="F58" s="15">
        <v>2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v>4</v>
      </c>
      <c r="U58" s="15"/>
      <c r="V58" s="15">
        <v>41</v>
      </c>
      <c r="W58" s="15">
        <v>39</v>
      </c>
      <c r="X58" s="15">
        <v>22</v>
      </c>
      <c r="Y58" s="15">
        <v>16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 t="str">
        <f t="shared" si="2"/>
        <v/>
      </c>
      <c r="AN58" s="15" t="str">
        <f t="shared" si="3"/>
        <v/>
      </c>
      <c r="AO58" s="15" t="str">
        <f t="shared" si="4"/>
        <v/>
      </c>
      <c r="AP58" s="15">
        <f t="shared" si="5"/>
        <v>1</v>
      </c>
      <c r="AQ58" s="15">
        <f t="shared" si="6"/>
        <v>2</v>
      </c>
      <c r="AR58" s="15">
        <f t="shared" si="7"/>
        <v>1</v>
      </c>
      <c r="AS58" s="15" t="str">
        <f t="shared" si="8"/>
        <v/>
      </c>
      <c r="AT58" s="15">
        <v>3</v>
      </c>
      <c r="AU58" s="15">
        <v>1</v>
      </c>
      <c r="AV58" s="15"/>
      <c r="AW58" s="15"/>
      <c r="AX58" s="15"/>
      <c r="AY58" s="15"/>
      <c r="AZ58" s="15">
        <v>4</v>
      </c>
      <c r="BA58" s="15"/>
      <c r="BB58" s="15"/>
      <c r="BC58" s="15"/>
      <c r="BD58" s="15"/>
      <c r="BE58" s="15"/>
      <c r="BF58" s="15">
        <v>2</v>
      </c>
      <c r="BG58" s="15">
        <v>6</v>
      </c>
      <c r="BH58" s="15">
        <v>6</v>
      </c>
      <c r="BI58" s="15">
        <v>4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>
        <v>4</v>
      </c>
      <c r="BX58" s="15">
        <v>2</v>
      </c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2</v>
      </c>
      <c r="CI58" s="15">
        <v>2</v>
      </c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>
        <v>1</v>
      </c>
      <c r="DI58" s="15" t="s">
        <v>7</v>
      </c>
      <c r="DJ58" s="15" t="s">
        <v>8</v>
      </c>
      <c r="DK58" s="15" t="s">
        <v>9</v>
      </c>
      <c r="DL58" s="15"/>
      <c r="DM58" s="15" t="s">
        <v>7</v>
      </c>
      <c r="DN58" s="15" t="s">
        <v>8</v>
      </c>
      <c r="DO58" s="15" t="s">
        <v>9</v>
      </c>
      <c r="DP58" s="15"/>
      <c r="DQ58" s="15" t="s">
        <v>15</v>
      </c>
      <c r="DR58" s="15" t="s">
        <v>8</v>
      </c>
      <c r="DS58" s="15" t="s">
        <v>9</v>
      </c>
      <c r="DT58" s="15" t="s">
        <v>15</v>
      </c>
      <c r="DU58" s="15" t="s">
        <v>8</v>
      </c>
      <c r="DV58" s="15" t="s">
        <v>9</v>
      </c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>
        <v>3</v>
      </c>
      <c r="FM58" s="15">
        <v>3</v>
      </c>
      <c r="FN58" s="15"/>
      <c r="FO58" s="15"/>
      <c r="FP58" s="15"/>
      <c r="FQ58" s="15">
        <v>1</v>
      </c>
      <c r="FR58" s="15"/>
      <c r="FS58" s="15"/>
      <c r="FT58" s="15"/>
      <c r="FU58" s="15"/>
      <c r="FV58" s="15"/>
      <c r="FW58" s="15">
        <v>1</v>
      </c>
      <c r="FX58" s="15">
        <v>1</v>
      </c>
      <c r="FY58" s="15">
        <v>1</v>
      </c>
      <c r="FZ58" s="15"/>
      <c r="GA58" s="15"/>
      <c r="GB58" s="15"/>
      <c r="GC58" s="15"/>
      <c r="GD58" s="15"/>
      <c r="GE58" s="15" t="s">
        <v>20</v>
      </c>
      <c r="GF58" s="15" t="s">
        <v>33</v>
      </c>
      <c r="GG58" s="15" t="s">
        <v>142</v>
      </c>
      <c r="GH58" s="15"/>
      <c r="GI58" s="15"/>
      <c r="GJ58" s="15">
        <v>1</v>
      </c>
      <c r="GK58" s="15"/>
      <c r="GL58" s="15">
        <v>1</v>
      </c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>
        <v>1</v>
      </c>
      <c r="GY58" s="15"/>
      <c r="GZ58" s="15"/>
      <c r="HA58" s="15"/>
      <c r="HB58" s="15"/>
      <c r="HC58" s="15"/>
      <c r="HD58" s="15"/>
      <c r="HE58" s="15"/>
      <c r="HF58" s="15"/>
      <c r="HG58" s="15">
        <v>1</v>
      </c>
      <c r="HH58" s="15"/>
      <c r="HI58" s="15"/>
      <c r="HJ58" s="15"/>
      <c r="HK58" s="15"/>
      <c r="HL58" s="15"/>
      <c r="HM58" s="15"/>
      <c r="HN58" s="15"/>
      <c r="HO58" s="15">
        <v>4</v>
      </c>
      <c r="HP58" s="15"/>
      <c r="HQ58" s="15"/>
      <c r="HR58" s="15"/>
      <c r="HS58" s="15"/>
      <c r="HT58" s="15"/>
      <c r="HU58" s="15"/>
      <c r="HV58" s="15"/>
      <c r="HW58" s="15"/>
      <c r="HX58" s="15">
        <v>1</v>
      </c>
      <c r="HY58" s="15"/>
      <c r="HZ58" s="15">
        <v>6</v>
      </c>
      <c r="IA58" s="15">
        <v>1110</v>
      </c>
      <c r="IB58" s="15">
        <v>90</v>
      </c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7"/>
      <c r="JD58" s="17"/>
      <c r="JE58" s="18"/>
      <c r="JF58" s="17"/>
      <c r="JG58" s="17"/>
      <c r="JH58" s="19"/>
      <c r="JI58" s="19"/>
      <c r="JJ58" s="17"/>
      <c r="JK58" s="17"/>
      <c r="JL58" s="19"/>
      <c r="JM58" s="17"/>
      <c r="JN58" s="17"/>
      <c r="JO58" s="20"/>
      <c r="JP58" s="17"/>
      <c r="JQ58" s="17"/>
      <c r="JR58" s="20"/>
      <c r="JS58" s="19"/>
      <c r="JT58" s="19"/>
      <c r="JU58" s="19"/>
      <c r="JV58" s="15">
        <v>2</v>
      </c>
      <c r="JW58" s="14"/>
      <c r="JX58" s="14"/>
      <c r="JY58" s="15">
        <v>250</v>
      </c>
      <c r="JZ58" s="15"/>
      <c r="KA58" s="15">
        <v>130</v>
      </c>
      <c r="KB58" s="15">
        <v>16</v>
      </c>
      <c r="KC58" s="15"/>
      <c r="KD58" s="15"/>
      <c r="KE58" s="15">
        <v>30</v>
      </c>
      <c r="KF58" s="15">
        <v>25</v>
      </c>
      <c r="KG58" s="15"/>
      <c r="KH58" s="15"/>
      <c r="KI58" s="15"/>
      <c r="KJ58" s="15"/>
      <c r="KK58" s="15"/>
      <c r="KL58" s="15">
        <v>2</v>
      </c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>
        <v>1</v>
      </c>
      <c r="LD58" s="15"/>
      <c r="LE58" s="15"/>
      <c r="LF58" s="15"/>
      <c r="LG58" s="15"/>
      <c r="LH58" s="15"/>
      <c r="LI58" s="15"/>
      <c r="LJ58" s="15" t="s">
        <v>143</v>
      </c>
      <c r="LK58" s="15" t="s">
        <v>90</v>
      </c>
      <c r="LL58" s="15"/>
      <c r="LM58" s="15" t="s">
        <v>25</v>
      </c>
      <c r="LN58" s="15"/>
      <c r="LO58" s="15"/>
    </row>
    <row r="59" spans="1:327" ht="18" customHeight="1" x14ac:dyDescent="0.25">
      <c r="A59" s="14" t="s">
        <v>144</v>
      </c>
      <c r="B59" s="15" t="str">
        <f t="shared" si="0"/>
        <v>San Jose</v>
      </c>
      <c r="C59" s="15">
        <f t="shared" si="1"/>
        <v>3</v>
      </c>
      <c r="D59" s="15"/>
      <c r="E59" s="15">
        <v>1</v>
      </c>
      <c r="F59" s="15">
        <v>1</v>
      </c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>
        <v>3</v>
      </c>
      <c r="U59" s="15"/>
      <c r="V59" s="15"/>
      <c r="W59" s="15">
        <v>24</v>
      </c>
      <c r="X59" s="15">
        <v>7</v>
      </c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 t="str">
        <f t="shared" si="2"/>
        <v/>
      </c>
      <c r="AN59" s="15">
        <f t="shared" si="3"/>
        <v>1</v>
      </c>
      <c r="AO59" s="15">
        <f t="shared" si="4"/>
        <v>1</v>
      </c>
      <c r="AP59" s="15" t="str">
        <f t="shared" si="5"/>
        <v/>
      </c>
      <c r="AQ59" s="15">
        <f t="shared" si="6"/>
        <v>1</v>
      </c>
      <c r="AR59" s="15" t="str">
        <f t="shared" si="7"/>
        <v/>
      </c>
      <c r="AS59" s="15" t="str">
        <f t="shared" si="8"/>
        <v/>
      </c>
      <c r="AT59" s="15">
        <v>3</v>
      </c>
      <c r="AU59" s="15"/>
      <c r="AV59" s="15"/>
      <c r="AW59" s="15"/>
      <c r="AX59" s="15"/>
      <c r="AY59" s="15"/>
      <c r="AZ59" s="15"/>
      <c r="BA59" s="15"/>
      <c r="BB59" s="15"/>
      <c r="BC59" s="15"/>
      <c r="BD59" s="15">
        <v>3</v>
      </c>
      <c r="BE59" s="15"/>
      <c r="BF59" s="15"/>
      <c r="BG59" s="15">
        <v>4</v>
      </c>
      <c r="BH59" s="15">
        <v>2</v>
      </c>
      <c r="BI59" s="15"/>
      <c r="BJ59" s="15"/>
      <c r="BK59" s="15"/>
      <c r="BL59" s="15"/>
      <c r="BM59" s="15">
        <v>1</v>
      </c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>
        <v>4</v>
      </c>
      <c r="BY59" s="15"/>
      <c r="BZ59" s="15"/>
      <c r="CA59" s="15"/>
      <c r="CB59" s="15"/>
      <c r="CC59" s="15">
        <v>1</v>
      </c>
      <c r="CD59" s="15">
        <v>24</v>
      </c>
      <c r="CE59" s="15">
        <v>2</v>
      </c>
      <c r="CF59" s="15">
        <v>1</v>
      </c>
      <c r="CG59" s="15"/>
      <c r="CH59" s="15">
        <v>2</v>
      </c>
      <c r="CI59" s="15">
        <v>2</v>
      </c>
      <c r="CJ59" s="15">
        <v>1</v>
      </c>
      <c r="CK59" s="15"/>
      <c r="CL59" s="15"/>
      <c r="CM59" s="15"/>
      <c r="CN59" s="15"/>
      <c r="CO59" s="15"/>
      <c r="CP59" s="15"/>
      <c r="CQ59" s="15"/>
      <c r="CR59" s="15"/>
      <c r="CS59" s="15"/>
      <c r="CT59" s="15">
        <v>1</v>
      </c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 t="s">
        <v>7</v>
      </c>
      <c r="DN59" s="15" t="s">
        <v>23</v>
      </c>
      <c r="DO59" s="15" t="s">
        <v>9</v>
      </c>
      <c r="DP59" s="15"/>
      <c r="DQ59" s="15" t="s">
        <v>15</v>
      </c>
      <c r="DR59" s="15" t="s">
        <v>31</v>
      </c>
      <c r="DS59" s="15" t="s">
        <v>9</v>
      </c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 t="s">
        <v>15</v>
      </c>
      <c r="EH59" s="15" t="s">
        <v>23</v>
      </c>
      <c r="EI59" s="15" t="s">
        <v>9</v>
      </c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>
        <v>1</v>
      </c>
      <c r="FM59" s="15"/>
      <c r="FN59" s="15">
        <v>1</v>
      </c>
      <c r="FO59" s="15"/>
      <c r="FP59" s="15">
        <v>1</v>
      </c>
      <c r="FQ59" s="15">
        <v>1</v>
      </c>
      <c r="FR59" s="15"/>
      <c r="FS59" s="15"/>
      <c r="FT59" s="15"/>
      <c r="FU59" s="15"/>
      <c r="FV59" s="15"/>
      <c r="FW59" s="15">
        <v>1</v>
      </c>
      <c r="FX59" s="15"/>
      <c r="FY59" s="15"/>
      <c r="FZ59" s="15"/>
      <c r="GA59" s="15"/>
      <c r="GB59" s="15"/>
      <c r="GC59" s="15"/>
      <c r="GD59" s="15"/>
      <c r="GE59" s="15" t="s">
        <v>16</v>
      </c>
      <c r="GF59" s="15"/>
      <c r="GG59" s="15"/>
      <c r="GH59" s="15"/>
      <c r="GI59" s="15"/>
      <c r="GJ59" s="15">
        <v>1</v>
      </c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>
        <v>1</v>
      </c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>
        <v>1</v>
      </c>
      <c r="HY59" s="15"/>
      <c r="HZ59" s="15">
        <v>9</v>
      </c>
      <c r="IA59" s="15"/>
      <c r="IB59" s="15">
        <v>100</v>
      </c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>
        <v>60</v>
      </c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7"/>
      <c r="JD59" s="17"/>
      <c r="JE59" s="18"/>
      <c r="JF59" s="17"/>
      <c r="JG59" s="17"/>
      <c r="JH59" s="19"/>
      <c r="JI59" s="19"/>
      <c r="JJ59" s="17"/>
      <c r="JK59" s="17"/>
      <c r="JL59" s="19"/>
      <c r="JM59" s="17"/>
      <c r="JN59" s="17"/>
      <c r="JO59" s="20"/>
      <c r="JP59" s="17"/>
      <c r="JQ59" s="17"/>
      <c r="JR59" s="20"/>
      <c r="JS59" s="19"/>
      <c r="JT59" s="19"/>
      <c r="JU59" s="19"/>
      <c r="JV59" s="15">
        <v>2</v>
      </c>
      <c r="JW59" s="14"/>
      <c r="JX59" s="14"/>
      <c r="JY59" s="15">
        <v>60</v>
      </c>
      <c r="JZ59" s="15"/>
      <c r="KA59" s="15">
        <v>20</v>
      </c>
      <c r="KB59" s="15">
        <v>20</v>
      </c>
      <c r="KC59" s="15"/>
      <c r="KD59" s="15">
        <v>20</v>
      </c>
      <c r="KE59" s="15">
        <v>20</v>
      </c>
      <c r="KF59" s="15"/>
      <c r="KG59" s="15"/>
      <c r="KH59" s="15">
        <v>20</v>
      </c>
      <c r="KI59" s="15"/>
      <c r="KJ59" s="15"/>
      <c r="KK59" s="15"/>
      <c r="KL59" s="15">
        <v>2</v>
      </c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>
        <v>1</v>
      </c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 t="s">
        <v>145</v>
      </c>
      <c r="LK59" s="15" t="s">
        <v>21</v>
      </c>
      <c r="LL59" s="15"/>
      <c r="LM59" s="15" t="s">
        <v>42</v>
      </c>
      <c r="LN59" s="15"/>
      <c r="LO59" s="15"/>
    </row>
    <row r="60" spans="1:327" ht="18" customHeight="1" x14ac:dyDescent="0.25">
      <c r="A60" s="14" t="s">
        <v>146</v>
      </c>
      <c r="B60" s="15" t="str">
        <f t="shared" si="0"/>
        <v>San Jose</v>
      </c>
      <c r="C60" s="15">
        <f t="shared" si="1"/>
        <v>4</v>
      </c>
      <c r="D60" s="15"/>
      <c r="E60" s="15">
        <v>1</v>
      </c>
      <c r="F60" s="15">
        <v>1</v>
      </c>
      <c r="G60" s="15">
        <v>1</v>
      </c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>
        <v>4</v>
      </c>
      <c r="U60" s="15"/>
      <c r="V60" s="15"/>
      <c r="W60" s="15">
        <v>44</v>
      </c>
      <c r="X60" s="15">
        <v>15</v>
      </c>
      <c r="Y60" s="15"/>
      <c r="Z60" s="15"/>
      <c r="AA60" s="15"/>
      <c r="AB60" s="15"/>
      <c r="AC60" s="15">
        <v>9</v>
      </c>
      <c r="AD60" s="15"/>
      <c r="AE60" s="15"/>
      <c r="AF60" s="15"/>
      <c r="AG60" s="15">
        <v>3</v>
      </c>
      <c r="AH60" s="15"/>
      <c r="AI60" s="15"/>
      <c r="AJ60" s="15"/>
      <c r="AK60" s="15"/>
      <c r="AL60" s="15"/>
      <c r="AM60" s="15" t="str">
        <f t="shared" si="2"/>
        <v/>
      </c>
      <c r="AN60" s="15">
        <f t="shared" si="3"/>
        <v>1</v>
      </c>
      <c r="AO60" s="15">
        <f t="shared" si="4"/>
        <v>1</v>
      </c>
      <c r="AP60" s="15">
        <f t="shared" si="5"/>
        <v>1</v>
      </c>
      <c r="AQ60" s="15" t="str">
        <f t="shared" si="6"/>
        <v/>
      </c>
      <c r="AR60" s="15">
        <f t="shared" si="7"/>
        <v>1</v>
      </c>
      <c r="AS60" s="15" t="str">
        <f t="shared" si="8"/>
        <v/>
      </c>
      <c r="AT60" s="15">
        <v>4</v>
      </c>
      <c r="AU60" s="15"/>
      <c r="AV60" s="15"/>
      <c r="AW60" s="15"/>
      <c r="AX60" s="15"/>
      <c r="AY60" s="15"/>
      <c r="AZ60" s="15">
        <v>4</v>
      </c>
      <c r="BA60" s="15"/>
      <c r="BB60" s="15"/>
      <c r="BC60" s="15"/>
      <c r="BD60" s="15"/>
      <c r="BE60" s="15"/>
      <c r="BF60" s="15"/>
      <c r="BG60" s="15">
        <v>3</v>
      </c>
      <c r="BH60" s="15">
        <v>4</v>
      </c>
      <c r="BI60" s="15"/>
      <c r="BJ60" s="15"/>
      <c r="BK60" s="15"/>
      <c r="BL60" s="15"/>
      <c r="BM60" s="15">
        <v>2</v>
      </c>
      <c r="BN60" s="15"/>
      <c r="BO60" s="15"/>
      <c r="BP60" s="15"/>
      <c r="BQ60" s="15">
        <v>1</v>
      </c>
      <c r="BR60" s="15"/>
      <c r="BS60" s="15"/>
      <c r="BT60" s="15"/>
      <c r="BU60" s="15"/>
      <c r="BV60" s="15"/>
      <c r="BW60" s="15">
        <v>2</v>
      </c>
      <c r="BX60" s="15">
        <v>5</v>
      </c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2</v>
      </c>
      <c r="CI60" s="15">
        <v>2</v>
      </c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>
        <v>1</v>
      </c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 t="s">
        <v>39</v>
      </c>
      <c r="DN60" s="15" t="s">
        <v>147</v>
      </c>
      <c r="DO60" s="15" t="s">
        <v>9</v>
      </c>
      <c r="DP60" s="15">
        <v>1</v>
      </c>
      <c r="DQ60" s="15" t="s">
        <v>15</v>
      </c>
      <c r="DR60" s="15" t="s">
        <v>8</v>
      </c>
      <c r="DS60" s="15" t="s">
        <v>9</v>
      </c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>
        <v>1</v>
      </c>
      <c r="EG60" s="15" t="s">
        <v>15</v>
      </c>
      <c r="EH60" s="15" t="s">
        <v>8</v>
      </c>
      <c r="EI60" s="15" t="s">
        <v>9</v>
      </c>
      <c r="EJ60" s="15"/>
      <c r="EK60" s="15"/>
      <c r="EL60" s="15"/>
      <c r="EM60" s="15"/>
      <c r="EN60" s="15"/>
      <c r="EO60" s="15"/>
      <c r="EP60" s="15"/>
      <c r="EQ60" s="15"/>
      <c r="ER60" s="15"/>
      <c r="ES60" s="15">
        <v>1</v>
      </c>
      <c r="ET60" s="15" t="s">
        <v>15</v>
      </c>
      <c r="EU60" s="15" t="s">
        <v>8</v>
      </c>
      <c r="EV60" s="15" t="s">
        <v>9</v>
      </c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>
        <v>1</v>
      </c>
      <c r="FM60" s="15"/>
      <c r="FN60" s="15"/>
      <c r="FO60" s="15">
        <v>1</v>
      </c>
      <c r="FP60" s="15">
        <v>1</v>
      </c>
      <c r="FQ60" s="15">
        <v>2</v>
      </c>
      <c r="FR60" s="15"/>
      <c r="FS60" s="15"/>
      <c r="FT60" s="15"/>
      <c r="FU60" s="15"/>
      <c r="FV60" s="15"/>
      <c r="FW60" s="15">
        <v>1</v>
      </c>
      <c r="FX60" s="15"/>
      <c r="FY60" s="15"/>
      <c r="FZ60" s="15"/>
      <c r="GA60" s="15"/>
      <c r="GB60" s="15"/>
      <c r="GC60" s="15"/>
      <c r="GD60" s="15"/>
      <c r="GE60" s="15" t="s">
        <v>16</v>
      </c>
      <c r="GF60" s="15"/>
      <c r="GG60" s="15"/>
      <c r="GH60" s="15"/>
      <c r="GI60" s="15"/>
      <c r="GJ60" s="15">
        <v>1</v>
      </c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>
        <v>1</v>
      </c>
      <c r="HH60" s="15"/>
      <c r="HI60" s="15"/>
      <c r="HJ60" s="15"/>
      <c r="HK60" s="15"/>
      <c r="HL60" s="15"/>
      <c r="HM60" s="15"/>
      <c r="HN60" s="15">
        <v>1</v>
      </c>
      <c r="HO60" s="15"/>
      <c r="HP60" s="15"/>
      <c r="HQ60" s="15"/>
      <c r="HR60" s="15"/>
      <c r="HS60" s="15"/>
      <c r="HT60" s="15"/>
      <c r="HU60" s="15"/>
      <c r="HV60" s="15"/>
      <c r="HW60" s="15"/>
      <c r="HX60" s="15">
        <v>1</v>
      </c>
      <c r="HY60" s="15"/>
      <c r="HZ60" s="15">
        <v>9</v>
      </c>
      <c r="IA60" s="15"/>
      <c r="IB60" s="15">
        <v>80</v>
      </c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7"/>
      <c r="JD60" s="17"/>
      <c r="JE60" s="18"/>
      <c r="JF60" s="17"/>
      <c r="JG60" s="17"/>
      <c r="JH60" s="19"/>
      <c r="JI60" s="19"/>
      <c r="JJ60" s="17"/>
      <c r="JK60" s="17"/>
      <c r="JL60" s="19"/>
      <c r="JM60" s="17"/>
      <c r="JN60" s="17"/>
      <c r="JO60" s="20"/>
      <c r="JP60" s="17"/>
      <c r="JQ60" s="17"/>
      <c r="JR60" s="20"/>
      <c r="JS60" s="19"/>
      <c r="JT60" s="19"/>
      <c r="JU60" s="19"/>
      <c r="JV60" s="15">
        <v>2</v>
      </c>
      <c r="JW60" s="14"/>
      <c r="JX60" s="14"/>
      <c r="JY60" s="15">
        <v>10</v>
      </c>
      <c r="JZ60" s="15"/>
      <c r="KA60" s="15"/>
      <c r="KB60" s="15">
        <v>60</v>
      </c>
      <c r="KC60" s="15"/>
      <c r="KD60" s="15"/>
      <c r="KE60" s="15"/>
      <c r="KF60" s="15">
        <v>6</v>
      </c>
      <c r="KG60" s="15"/>
      <c r="KH60" s="15"/>
      <c r="KI60" s="15"/>
      <c r="KJ60" s="15"/>
      <c r="KK60" s="15"/>
      <c r="KL60" s="15">
        <v>2</v>
      </c>
      <c r="KM60" s="15"/>
      <c r="KN60" s="15"/>
      <c r="KO60" s="15"/>
      <c r="KP60" s="15"/>
      <c r="KQ60" s="15"/>
      <c r="KR60" s="15"/>
      <c r="KS60" s="15"/>
      <c r="KT60" s="15"/>
      <c r="KU60" s="15">
        <v>1</v>
      </c>
      <c r="KV60" s="15"/>
      <c r="KW60" s="15"/>
      <c r="KX60" s="15"/>
      <c r="KY60" s="15"/>
      <c r="KZ60" s="15"/>
      <c r="LA60" s="15"/>
      <c r="LB60" s="15"/>
      <c r="LC60" s="15">
        <v>1</v>
      </c>
      <c r="LD60" s="15"/>
      <c r="LE60" s="15"/>
      <c r="LF60" s="15"/>
      <c r="LG60" s="15"/>
      <c r="LH60" s="15"/>
      <c r="LI60" s="15"/>
      <c r="LJ60" s="15" t="s">
        <v>148</v>
      </c>
      <c r="LL60" s="15" t="s">
        <v>11</v>
      </c>
      <c r="LM60" s="15" t="s">
        <v>25</v>
      </c>
      <c r="LN60" s="15" t="s">
        <v>35</v>
      </c>
      <c r="LO60" s="15"/>
    </row>
    <row r="61" spans="1:327" ht="18" customHeight="1" x14ac:dyDescent="0.25">
      <c r="A61" s="14" t="s">
        <v>149</v>
      </c>
      <c r="B61" s="15" t="str">
        <f t="shared" si="0"/>
        <v>San Jose</v>
      </c>
      <c r="C61" s="15">
        <f t="shared" si="1"/>
        <v>4</v>
      </c>
      <c r="D61" s="15">
        <v>1</v>
      </c>
      <c r="E61" s="15">
        <v>1</v>
      </c>
      <c r="F61" s="15">
        <v>1</v>
      </c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v>4</v>
      </c>
      <c r="U61" s="15"/>
      <c r="V61" s="15">
        <v>47</v>
      </c>
      <c r="W61" s="15">
        <v>41</v>
      </c>
      <c r="X61" s="15">
        <v>20</v>
      </c>
      <c r="Y61" s="15"/>
      <c r="Z61" s="15"/>
      <c r="AA61" s="15"/>
      <c r="AB61" s="15"/>
      <c r="AC61" s="15">
        <v>15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 t="str">
        <f t="shared" si="2"/>
        <v/>
      </c>
      <c r="AN61" s="15" t="str">
        <f t="shared" si="3"/>
        <v/>
      </c>
      <c r="AO61" s="15" t="str">
        <f t="shared" si="4"/>
        <v/>
      </c>
      <c r="AP61" s="15">
        <f t="shared" si="5"/>
        <v>1</v>
      </c>
      <c r="AQ61" s="15">
        <f t="shared" si="6"/>
        <v>1</v>
      </c>
      <c r="AR61" s="15">
        <f t="shared" si="7"/>
        <v>2</v>
      </c>
      <c r="AS61" s="15" t="str">
        <f t="shared" si="8"/>
        <v/>
      </c>
      <c r="AT61" s="15">
        <v>1</v>
      </c>
      <c r="AU61" s="15">
        <v>3</v>
      </c>
      <c r="AV61" s="15"/>
      <c r="AW61" s="15"/>
      <c r="AX61" s="15"/>
      <c r="AY61" s="15"/>
      <c r="AZ61" s="15"/>
      <c r="BA61" s="15"/>
      <c r="BB61" s="15"/>
      <c r="BC61" s="15">
        <v>4</v>
      </c>
      <c r="BD61" s="15"/>
      <c r="BE61" s="15"/>
      <c r="BF61" s="15">
        <v>8</v>
      </c>
      <c r="BG61" s="15">
        <v>3</v>
      </c>
      <c r="BH61" s="15">
        <v>5</v>
      </c>
      <c r="BI61" s="15"/>
      <c r="BJ61" s="15"/>
      <c r="BK61" s="15"/>
      <c r="BL61" s="15"/>
      <c r="BM61" s="15">
        <v>4</v>
      </c>
      <c r="BN61" s="15"/>
      <c r="BO61" s="15"/>
      <c r="BP61" s="15"/>
      <c r="BQ61" s="15"/>
      <c r="BR61" s="15"/>
      <c r="BS61" s="15"/>
      <c r="BT61" s="15"/>
      <c r="BU61" s="15"/>
      <c r="BV61" s="15"/>
      <c r="BW61" s="15">
        <v>2</v>
      </c>
      <c r="BX61" s="15">
        <v>2</v>
      </c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2</v>
      </c>
      <c r="CI61" s="15">
        <v>2</v>
      </c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>
        <v>1</v>
      </c>
      <c r="DI61" s="15" t="s">
        <v>7</v>
      </c>
      <c r="DJ61" s="15" t="s">
        <v>8</v>
      </c>
      <c r="DK61" s="15" t="s">
        <v>9</v>
      </c>
      <c r="DL61" s="15"/>
      <c r="DM61" s="15" t="s">
        <v>136</v>
      </c>
      <c r="DN61" s="15" t="s">
        <v>136</v>
      </c>
      <c r="DO61" s="15" t="s">
        <v>9</v>
      </c>
      <c r="DP61" s="15">
        <v>1</v>
      </c>
      <c r="DQ61" s="15" t="s">
        <v>15</v>
      </c>
      <c r="DR61" s="15" t="s">
        <v>8</v>
      </c>
      <c r="DS61" s="15" t="s">
        <v>9</v>
      </c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>
        <v>1</v>
      </c>
      <c r="EG61" s="15" t="s">
        <v>15</v>
      </c>
      <c r="EH61" s="15" t="s">
        <v>8</v>
      </c>
      <c r="EI61" s="15" t="s">
        <v>9</v>
      </c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>
        <v>2</v>
      </c>
      <c r="FM61" s="15"/>
      <c r="FN61" s="15">
        <v>1</v>
      </c>
      <c r="FO61" s="15">
        <v>1</v>
      </c>
      <c r="FP61" s="15">
        <v>1</v>
      </c>
      <c r="FQ61" s="15">
        <v>1</v>
      </c>
      <c r="FR61" s="15"/>
      <c r="FS61" s="15"/>
      <c r="FT61" s="15"/>
      <c r="FU61" s="15"/>
      <c r="FV61" s="15"/>
      <c r="FW61" s="15">
        <v>2</v>
      </c>
      <c r="FX61" s="15"/>
      <c r="FY61" s="15"/>
      <c r="FZ61" s="15"/>
      <c r="GA61" s="15"/>
      <c r="GB61" s="15"/>
      <c r="GC61" s="15"/>
      <c r="GD61" s="15"/>
      <c r="GE61" s="15" t="s">
        <v>16</v>
      </c>
      <c r="GF61" s="15" t="s">
        <v>16</v>
      </c>
      <c r="GG61" s="15"/>
      <c r="GH61" s="15"/>
      <c r="GI61" s="15"/>
      <c r="GJ61" s="15">
        <v>2</v>
      </c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>
        <v>2</v>
      </c>
      <c r="HH61" s="15"/>
      <c r="HI61" s="15"/>
      <c r="HJ61" s="15"/>
      <c r="HK61" s="15"/>
      <c r="HL61" s="15"/>
      <c r="HM61" s="15"/>
      <c r="HN61" s="15">
        <v>3</v>
      </c>
      <c r="HO61" s="15"/>
      <c r="HP61" s="15"/>
      <c r="HQ61" s="15"/>
      <c r="HR61" s="15"/>
      <c r="HS61" s="15"/>
      <c r="HT61" s="15"/>
      <c r="HU61" s="15"/>
      <c r="HV61" s="15"/>
      <c r="HW61" s="15"/>
      <c r="HX61" s="15">
        <v>1</v>
      </c>
      <c r="HY61" s="15"/>
      <c r="HZ61" s="15">
        <v>9</v>
      </c>
      <c r="IA61" s="15"/>
      <c r="IB61" s="15">
        <v>200</v>
      </c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7"/>
      <c r="JD61" s="17"/>
      <c r="JE61" s="18"/>
      <c r="JF61" s="17"/>
      <c r="JG61" s="17"/>
      <c r="JH61" s="19"/>
      <c r="JI61" s="19"/>
      <c r="JJ61" s="17"/>
      <c r="JK61" s="17"/>
      <c r="JL61" s="19"/>
      <c r="JM61" s="17"/>
      <c r="JN61" s="17"/>
      <c r="JO61" s="20"/>
      <c r="JP61" s="17"/>
      <c r="JQ61" s="17"/>
      <c r="JR61" s="20"/>
      <c r="JS61" s="19"/>
      <c r="JT61" s="19"/>
      <c r="JU61" s="19"/>
      <c r="JV61" s="15">
        <v>2</v>
      </c>
      <c r="JW61" s="14"/>
      <c r="JX61" s="14"/>
      <c r="JY61" s="15">
        <v>40</v>
      </c>
      <c r="JZ61" s="15"/>
      <c r="KA61" s="15"/>
      <c r="KB61" s="15"/>
      <c r="KC61" s="15"/>
      <c r="KD61" s="15">
        <v>25</v>
      </c>
      <c r="KE61" s="15">
        <v>25</v>
      </c>
      <c r="KF61" s="15"/>
      <c r="KG61" s="15"/>
      <c r="KH61" s="15"/>
      <c r="KI61" s="15"/>
      <c r="KJ61" s="15"/>
      <c r="KK61" s="15"/>
      <c r="KL61" s="15">
        <v>2</v>
      </c>
      <c r="KM61" s="15"/>
      <c r="KN61" s="15"/>
      <c r="KO61" s="15"/>
      <c r="KP61" s="15"/>
      <c r="KQ61" s="15"/>
      <c r="KR61" s="15"/>
      <c r="KS61" s="15"/>
      <c r="KT61" s="15"/>
      <c r="KU61" s="15"/>
      <c r="KV61" s="15">
        <v>1</v>
      </c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>
        <v>1</v>
      </c>
      <c r="LH61" s="15"/>
      <c r="LI61" s="15"/>
      <c r="LJ61" s="15"/>
      <c r="LK61" s="15" t="s">
        <v>21</v>
      </c>
      <c r="LL61" s="15" t="s">
        <v>11</v>
      </c>
      <c r="LM61" s="15" t="s">
        <v>25</v>
      </c>
      <c r="LN61" s="15"/>
      <c r="LO61" s="15"/>
    </row>
    <row r="62" spans="1:327" ht="18" customHeight="1" x14ac:dyDescent="0.25">
      <c r="A62" s="14" t="s">
        <v>150</v>
      </c>
      <c r="B62" s="15" t="str">
        <f t="shared" si="0"/>
        <v>San Jose</v>
      </c>
      <c r="C62" s="15">
        <f t="shared" si="1"/>
        <v>4</v>
      </c>
      <c r="D62" s="15">
        <v>1</v>
      </c>
      <c r="E62" s="15">
        <v>1</v>
      </c>
      <c r="F62" s="15"/>
      <c r="G62" s="15">
        <v>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>
        <v>4</v>
      </c>
      <c r="U62" s="15"/>
      <c r="V62" s="15">
        <v>33</v>
      </c>
      <c r="W62" s="15">
        <v>32</v>
      </c>
      <c r="X62" s="15"/>
      <c r="Y62" s="15"/>
      <c r="Z62" s="15"/>
      <c r="AA62" s="15"/>
      <c r="AB62" s="15"/>
      <c r="AC62" s="15">
        <v>14</v>
      </c>
      <c r="AD62" s="15">
        <v>11</v>
      </c>
      <c r="AE62" s="15"/>
      <c r="AF62" s="15"/>
      <c r="AG62" s="15"/>
      <c r="AH62" s="15"/>
      <c r="AI62" s="15"/>
      <c r="AJ62" s="15"/>
      <c r="AK62" s="15"/>
      <c r="AL62" s="15"/>
      <c r="AM62" s="15" t="str">
        <f t="shared" si="2"/>
        <v/>
      </c>
      <c r="AN62" s="15" t="str">
        <f t="shared" si="3"/>
        <v/>
      </c>
      <c r="AO62" s="15">
        <f t="shared" si="4"/>
        <v>1</v>
      </c>
      <c r="AP62" s="15">
        <f t="shared" si="5"/>
        <v>1</v>
      </c>
      <c r="AQ62" s="15">
        <f t="shared" si="6"/>
        <v>2</v>
      </c>
      <c r="AR62" s="15" t="str">
        <f t="shared" si="7"/>
        <v/>
      </c>
      <c r="AS62" s="15" t="str">
        <f t="shared" si="8"/>
        <v/>
      </c>
      <c r="AT62" s="15">
        <v>4</v>
      </c>
      <c r="AU62" s="15"/>
      <c r="AV62" s="15"/>
      <c r="AW62" s="15"/>
      <c r="AX62" s="15"/>
      <c r="AY62" s="15"/>
      <c r="AZ62" s="15">
        <v>4</v>
      </c>
      <c r="BA62" s="15"/>
      <c r="BB62" s="15"/>
      <c r="BC62" s="15"/>
      <c r="BD62" s="15"/>
      <c r="BE62" s="15"/>
      <c r="BF62" s="15">
        <v>5</v>
      </c>
      <c r="BG62" s="15">
        <v>3</v>
      </c>
      <c r="BH62" s="15"/>
      <c r="BI62" s="15"/>
      <c r="BJ62" s="15"/>
      <c r="BK62" s="15"/>
      <c r="BL62" s="15"/>
      <c r="BM62" s="15">
        <v>4</v>
      </c>
      <c r="BN62" s="15">
        <v>2</v>
      </c>
      <c r="BO62" s="15"/>
      <c r="BP62" s="15"/>
      <c r="BQ62" s="15"/>
      <c r="BR62" s="15"/>
      <c r="BS62" s="15"/>
      <c r="BT62" s="15"/>
      <c r="BU62" s="15"/>
      <c r="BV62" s="15"/>
      <c r="BW62" s="15">
        <v>2</v>
      </c>
      <c r="BX62" s="15">
        <v>2</v>
      </c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2</v>
      </c>
      <c r="CI62" s="15">
        <v>2</v>
      </c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>
        <v>1</v>
      </c>
      <c r="DB62" s="15">
        <v>1</v>
      </c>
      <c r="DC62" s="15"/>
      <c r="DD62" s="15"/>
      <c r="DE62" s="15"/>
      <c r="DF62" s="15"/>
      <c r="DG62" s="15"/>
      <c r="DH62" s="15"/>
      <c r="DI62" s="15" t="s">
        <v>7</v>
      </c>
      <c r="DJ62" s="15" t="s">
        <v>31</v>
      </c>
      <c r="DK62" s="15" t="s">
        <v>9</v>
      </c>
      <c r="DL62" s="15"/>
      <c r="DM62" s="15" t="s">
        <v>7</v>
      </c>
      <c r="DN62" s="15" t="s">
        <v>8</v>
      </c>
      <c r="DO62" s="15" t="s">
        <v>9</v>
      </c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 t="s">
        <v>15</v>
      </c>
      <c r="EH62" s="15" t="s">
        <v>8</v>
      </c>
      <c r="EI62" s="15" t="s">
        <v>9</v>
      </c>
      <c r="EJ62" s="15" t="s">
        <v>15</v>
      </c>
      <c r="EK62" s="15" t="s">
        <v>8</v>
      </c>
      <c r="EL62" s="15" t="s">
        <v>9</v>
      </c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>
        <v>2</v>
      </c>
      <c r="FM62" s="15">
        <v>2</v>
      </c>
      <c r="FN62" s="15"/>
      <c r="FO62" s="15"/>
      <c r="FP62" s="15"/>
      <c r="FQ62" s="15">
        <v>2</v>
      </c>
      <c r="FR62" s="15"/>
      <c r="FS62" s="15"/>
      <c r="FT62" s="15"/>
      <c r="FU62" s="15"/>
      <c r="FV62" s="15"/>
      <c r="FW62" s="15">
        <v>2</v>
      </c>
      <c r="FX62" s="15"/>
      <c r="FY62" s="15"/>
      <c r="FZ62" s="15"/>
      <c r="GA62" s="15"/>
      <c r="GB62" s="15"/>
      <c r="GC62" s="15"/>
      <c r="GD62" s="15"/>
      <c r="GE62" s="15" t="s">
        <v>16</v>
      </c>
      <c r="GF62" s="15" t="s">
        <v>16</v>
      </c>
      <c r="GG62" s="15"/>
      <c r="GH62" s="15"/>
      <c r="GI62" s="15"/>
      <c r="GJ62" s="15">
        <v>2</v>
      </c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>
        <v>2</v>
      </c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>
        <v>1</v>
      </c>
      <c r="HY62" s="15"/>
      <c r="HZ62" s="15">
        <v>9</v>
      </c>
      <c r="IA62" s="15"/>
      <c r="IB62" s="15">
        <v>250</v>
      </c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7"/>
      <c r="JD62" s="17"/>
      <c r="JE62" s="18"/>
      <c r="JF62" s="17"/>
      <c r="JG62" s="17"/>
      <c r="JH62" s="19"/>
      <c r="JI62" s="19"/>
      <c r="JJ62" s="17"/>
      <c r="JK62" s="17"/>
      <c r="JL62" s="19"/>
      <c r="JM62" s="17"/>
      <c r="JN62" s="17"/>
      <c r="JO62" s="20"/>
      <c r="JP62" s="17"/>
      <c r="JQ62" s="17"/>
      <c r="JR62" s="20"/>
      <c r="JS62" s="19"/>
      <c r="JT62" s="19"/>
      <c r="JU62" s="19"/>
      <c r="JV62" s="15">
        <v>2</v>
      </c>
      <c r="JW62" s="14"/>
      <c r="JX62" s="14"/>
      <c r="JY62" s="15">
        <v>45</v>
      </c>
      <c r="JZ62" s="15"/>
      <c r="KA62" s="15">
        <v>15</v>
      </c>
      <c r="KB62" s="15">
        <v>2</v>
      </c>
      <c r="KC62" s="15"/>
      <c r="KD62" s="15">
        <v>30</v>
      </c>
      <c r="KE62" s="15"/>
      <c r="KF62" s="15"/>
      <c r="KG62" s="15"/>
      <c r="KH62" s="15">
        <v>15</v>
      </c>
      <c r="KI62" s="15"/>
      <c r="KJ62" s="15"/>
      <c r="KK62" s="15"/>
      <c r="KL62" s="15">
        <v>2</v>
      </c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>
        <v>1</v>
      </c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 t="s">
        <v>43</v>
      </c>
    </row>
    <row r="63" spans="1:327" ht="18" customHeight="1" x14ac:dyDescent="0.25">
      <c r="A63" s="14" t="s">
        <v>151</v>
      </c>
      <c r="B63" s="15" t="str">
        <f t="shared" si="0"/>
        <v>San Jose</v>
      </c>
      <c r="C63" s="15">
        <f t="shared" si="1"/>
        <v>3</v>
      </c>
      <c r="D63" s="15">
        <v>1</v>
      </c>
      <c r="E63" s="15">
        <v>1</v>
      </c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>
        <v>3</v>
      </c>
      <c r="U63" s="15"/>
      <c r="V63" s="15">
        <v>25</v>
      </c>
      <c r="W63" s="15">
        <v>19</v>
      </c>
      <c r="X63" s="15"/>
      <c r="Y63" s="15"/>
      <c r="Z63" s="15"/>
      <c r="AA63" s="15"/>
      <c r="AB63" s="15"/>
      <c r="AC63" s="15">
        <v>4</v>
      </c>
      <c r="AD63" s="15"/>
      <c r="AE63" s="15"/>
      <c r="AF63" s="15"/>
      <c r="AG63" s="15"/>
      <c r="AH63" s="15"/>
      <c r="AI63" s="15"/>
      <c r="AJ63" s="15"/>
      <c r="AK63" s="15"/>
      <c r="AL63" s="15"/>
      <c r="AM63" s="15" t="str">
        <f t="shared" si="2"/>
        <v/>
      </c>
      <c r="AN63" s="15">
        <f t="shared" si="3"/>
        <v>1</v>
      </c>
      <c r="AO63" s="15" t="str">
        <f t="shared" si="4"/>
        <v/>
      </c>
      <c r="AP63" s="15" t="str">
        <f t="shared" si="5"/>
        <v/>
      </c>
      <c r="AQ63" s="15">
        <f t="shared" si="6"/>
        <v>2</v>
      </c>
      <c r="AR63" s="15" t="str">
        <f t="shared" si="7"/>
        <v/>
      </c>
      <c r="AS63" s="15" t="str">
        <f t="shared" si="8"/>
        <v/>
      </c>
      <c r="AT63" s="15">
        <v>3</v>
      </c>
      <c r="AU63" s="15"/>
      <c r="AV63" s="15"/>
      <c r="AW63" s="15"/>
      <c r="AX63" s="15"/>
      <c r="AY63" s="15"/>
      <c r="AZ63" s="15"/>
      <c r="BA63" s="15"/>
      <c r="BB63" s="15"/>
      <c r="BC63" s="15">
        <v>3</v>
      </c>
      <c r="BD63" s="15"/>
      <c r="BE63" s="15"/>
      <c r="BF63" s="15">
        <v>4</v>
      </c>
      <c r="BG63" s="15">
        <v>5</v>
      </c>
      <c r="BH63" s="15"/>
      <c r="BI63" s="15"/>
      <c r="BJ63" s="15"/>
      <c r="BK63" s="15"/>
      <c r="BL63" s="15"/>
      <c r="BM63" s="15">
        <v>2</v>
      </c>
      <c r="BN63" s="15"/>
      <c r="BO63" s="15"/>
      <c r="BP63" s="15"/>
      <c r="BQ63" s="15"/>
      <c r="BR63" s="15"/>
      <c r="BS63" s="15"/>
      <c r="BT63" s="15"/>
      <c r="BU63" s="15"/>
      <c r="BV63" s="15"/>
      <c r="BW63" s="15">
        <v>2</v>
      </c>
      <c r="BX63" s="15">
        <v>2</v>
      </c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</v>
      </c>
      <c r="CI63" s="15">
        <v>1</v>
      </c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>
        <v>1</v>
      </c>
      <c r="DI63" s="15" t="s">
        <v>7</v>
      </c>
      <c r="DJ63" s="15" t="s">
        <v>8</v>
      </c>
      <c r="DK63" s="15" t="s">
        <v>9</v>
      </c>
      <c r="DL63" s="15">
        <v>1</v>
      </c>
      <c r="DM63" s="15" t="s">
        <v>7</v>
      </c>
      <c r="DN63" s="15" t="s">
        <v>8</v>
      </c>
      <c r="DO63" s="15" t="s">
        <v>9</v>
      </c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>
        <v>1</v>
      </c>
      <c r="EG63" s="15" t="s">
        <v>15</v>
      </c>
      <c r="EH63" s="15" t="s">
        <v>8</v>
      </c>
      <c r="EI63" s="15" t="s">
        <v>9</v>
      </c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>
        <v>1</v>
      </c>
      <c r="FM63" s="15"/>
      <c r="FN63" s="15"/>
      <c r="FO63" s="15">
        <v>1</v>
      </c>
      <c r="FP63" s="15"/>
      <c r="FQ63" s="15">
        <v>1</v>
      </c>
      <c r="FR63" s="15"/>
      <c r="FS63" s="15"/>
      <c r="FT63" s="15">
        <v>1</v>
      </c>
      <c r="FU63" s="15"/>
      <c r="FV63" s="15"/>
      <c r="FW63" s="15">
        <v>1</v>
      </c>
      <c r="FX63" s="15"/>
      <c r="FY63" s="15"/>
      <c r="FZ63" s="15"/>
      <c r="GA63" s="15"/>
      <c r="GB63" s="15"/>
      <c r="GC63" s="15"/>
      <c r="GD63" s="15"/>
      <c r="GE63" s="15" t="s">
        <v>71</v>
      </c>
      <c r="GF63" s="15"/>
      <c r="GG63" s="15"/>
      <c r="GH63" s="15"/>
      <c r="GI63" s="15"/>
      <c r="GJ63" s="15"/>
      <c r="GK63" s="15"/>
      <c r="GL63" s="15"/>
      <c r="GM63" s="15"/>
      <c r="GN63" s="15"/>
      <c r="GO63" s="15">
        <v>1</v>
      </c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>
        <v>1</v>
      </c>
      <c r="HO63" s="15"/>
      <c r="HP63" s="15"/>
      <c r="HQ63" s="15"/>
      <c r="HR63" s="15"/>
      <c r="HS63" s="15"/>
      <c r="HT63" s="15"/>
      <c r="HU63" s="15"/>
      <c r="HV63" s="15"/>
      <c r="HW63" s="15"/>
      <c r="HX63" s="15">
        <v>1</v>
      </c>
      <c r="HY63" s="15"/>
      <c r="HZ63" s="15">
        <v>9</v>
      </c>
      <c r="IA63" s="15"/>
      <c r="IB63" s="15"/>
      <c r="IC63" s="15">
        <v>125</v>
      </c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7"/>
      <c r="JD63" s="17"/>
      <c r="JE63" s="18"/>
      <c r="JF63" s="17"/>
      <c r="JG63" s="17"/>
      <c r="JH63" s="19"/>
      <c r="JI63" s="19"/>
      <c r="JJ63" s="17"/>
      <c r="JK63" s="17"/>
      <c r="JL63" s="19"/>
      <c r="JM63" s="17"/>
      <c r="JN63" s="17"/>
      <c r="JO63" s="20"/>
      <c r="JP63" s="17"/>
      <c r="JQ63" s="17"/>
      <c r="JR63" s="20"/>
      <c r="JS63" s="19"/>
      <c r="JT63" s="19"/>
      <c r="JU63" s="19"/>
      <c r="JV63" s="15">
        <v>2</v>
      </c>
      <c r="JW63" s="14"/>
      <c r="JX63" s="14"/>
      <c r="JY63" s="15">
        <v>50</v>
      </c>
      <c r="JZ63" s="15"/>
      <c r="KA63" s="15"/>
      <c r="KB63" s="15">
        <v>30</v>
      </c>
      <c r="KC63" s="15"/>
      <c r="KD63" s="15">
        <v>25</v>
      </c>
      <c r="KE63" s="15">
        <v>20</v>
      </c>
      <c r="KF63" s="15"/>
      <c r="KG63" s="15"/>
      <c r="KH63" s="15"/>
      <c r="KI63" s="15"/>
      <c r="KJ63" s="15"/>
      <c r="KK63" s="15"/>
      <c r="KL63" s="15">
        <v>2</v>
      </c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>
        <v>1</v>
      </c>
      <c r="LH63" s="15"/>
      <c r="LI63" s="15"/>
      <c r="LJ63" s="15" t="s">
        <v>143</v>
      </c>
      <c r="LK63" s="15" t="s">
        <v>21</v>
      </c>
      <c r="LL63" s="15" t="s">
        <v>29</v>
      </c>
      <c r="LM63" s="15" t="s">
        <v>42</v>
      </c>
      <c r="LN63" s="15" t="s">
        <v>35</v>
      </c>
      <c r="LO63" s="15"/>
    </row>
    <row r="64" spans="1:327" ht="18" customHeight="1" x14ac:dyDescent="0.25">
      <c r="A64" s="14" t="s">
        <v>152</v>
      </c>
      <c r="B64" s="15" t="str">
        <f t="shared" si="0"/>
        <v>San Jose</v>
      </c>
      <c r="C64" s="15">
        <f t="shared" si="1"/>
        <v>2</v>
      </c>
      <c r="D64" s="15"/>
      <c r="E64" s="15">
        <v>1</v>
      </c>
      <c r="F64" s="15">
        <v>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>
        <v>2</v>
      </c>
      <c r="U64" s="15"/>
      <c r="V64" s="15"/>
      <c r="W64" s="15">
        <v>83</v>
      </c>
      <c r="X64" s="15">
        <v>56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 t="str">
        <f t="shared" si="2"/>
        <v/>
      </c>
      <c r="AN64" s="15" t="str">
        <f t="shared" si="3"/>
        <v/>
      </c>
      <c r="AO64" s="15" t="str">
        <f t="shared" si="4"/>
        <v/>
      </c>
      <c r="AP64" s="15" t="str">
        <f t="shared" si="5"/>
        <v/>
      </c>
      <c r="AQ64" s="15" t="str">
        <f t="shared" si="6"/>
        <v/>
      </c>
      <c r="AR64" s="15">
        <f t="shared" si="7"/>
        <v>1</v>
      </c>
      <c r="AS64" s="15">
        <f t="shared" si="8"/>
        <v>1</v>
      </c>
      <c r="AT64" s="15">
        <v>2</v>
      </c>
      <c r="AU64" s="15"/>
      <c r="AV64" s="15"/>
      <c r="AW64" s="15"/>
      <c r="AX64" s="15"/>
      <c r="AY64" s="15"/>
      <c r="AZ64" s="15"/>
      <c r="BA64" s="15"/>
      <c r="BB64" s="15"/>
      <c r="BC64" s="15"/>
      <c r="BD64" s="15">
        <v>2</v>
      </c>
      <c r="BE64" s="15"/>
      <c r="BF64" s="15"/>
      <c r="BG64" s="15">
        <v>2</v>
      </c>
      <c r="BH64" s="15">
        <v>2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>
        <v>4</v>
      </c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11</v>
      </c>
      <c r="CI64" s="15">
        <v>11</v>
      </c>
      <c r="CJ64" s="15">
        <v>1</v>
      </c>
      <c r="CK64" s="15"/>
      <c r="CL64" s="15"/>
      <c r="CM64" s="15"/>
      <c r="CN64" s="15"/>
      <c r="CO64" s="15" t="s">
        <v>45</v>
      </c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>
        <v>1</v>
      </c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 t="s">
        <v>7</v>
      </c>
      <c r="DN64" s="15" t="s">
        <v>8</v>
      </c>
      <c r="DO64" s="15" t="s">
        <v>9</v>
      </c>
      <c r="DP64" s="15"/>
      <c r="DQ64" s="15" t="s">
        <v>15</v>
      </c>
      <c r="DR64" s="15" t="s">
        <v>8</v>
      </c>
      <c r="DS64" s="15" t="s">
        <v>9</v>
      </c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>
        <v>1</v>
      </c>
      <c r="FM64" s="15"/>
      <c r="FN64" s="15"/>
      <c r="FO64" s="15">
        <v>1</v>
      </c>
      <c r="FP64" s="15">
        <v>1</v>
      </c>
      <c r="FQ64" s="15"/>
      <c r="FR64" s="15"/>
      <c r="FS64" s="15"/>
      <c r="FT64" s="15"/>
      <c r="FU64" s="15"/>
      <c r="FV64" s="15"/>
      <c r="FW64" s="15"/>
      <c r="FX64" s="15"/>
      <c r="FY64" s="15"/>
      <c r="FZ64" s="15">
        <v>1</v>
      </c>
      <c r="GA64" s="15"/>
      <c r="GB64" s="15"/>
      <c r="GC64" s="15"/>
      <c r="GD64" s="15"/>
      <c r="GE64" s="15" t="s">
        <v>53</v>
      </c>
      <c r="GF64" s="15"/>
      <c r="GG64" s="15"/>
      <c r="GH64" s="15"/>
      <c r="GI64" s="15"/>
      <c r="GJ64" s="15">
        <v>1</v>
      </c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>
        <v>2</v>
      </c>
      <c r="HO64" s="15"/>
      <c r="HP64" s="15"/>
      <c r="HQ64" s="15"/>
      <c r="HR64" s="15"/>
      <c r="HS64" s="15"/>
      <c r="HT64" s="15"/>
      <c r="HU64" s="15"/>
      <c r="HV64" s="15"/>
      <c r="HW64" s="15"/>
      <c r="HX64" s="15">
        <v>1</v>
      </c>
      <c r="HY64" s="15"/>
      <c r="HZ64" s="15">
        <v>12</v>
      </c>
      <c r="IA64" s="15"/>
      <c r="IB64" s="15"/>
      <c r="IC64" s="15">
        <v>30</v>
      </c>
      <c r="ID64" s="15"/>
      <c r="IE64" s="15"/>
      <c r="IF64" s="15"/>
      <c r="IG64" s="15"/>
      <c r="IH64" s="15">
        <v>50</v>
      </c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7"/>
      <c r="JD64" s="17"/>
      <c r="JE64" s="18"/>
      <c r="JF64" s="17"/>
      <c r="JG64" s="17"/>
      <c r="JH64" s="19"/>
      <c r="JI64" s="19"/>
      <c r="JJ64" s="17"/>
      <c r="JK64" s="17"/>
      <c r="JL64" s="19"/>
      <c r="JM64" s="17"/>
      <c r="JN64" s="17"/>
      <c r="JO64" s="20"/>
      <c r="JP64" s="17"/>
      <c r="JQ64" s="17"/>
      <c r="JR64" s="20"/>
      <c r="JS64" s="19"/>
      <c r="JT64" s="19"/>
      <c r="JU64" s="19"/>
      <c r="JV64" s="15">
        <v>2</v>
      </c>
      <c r="JW64" s="14"/>
      <c r="JX64" s="14"/>
      <c r="JY64" s="15">
        <v>8</v>
      </c>
      <c r="JZ64" s="15"/>
      <c r="KA64" s="15"/>
      <c r="KB64" s="15"/>
      <c r="KC64" s="15"/>
      <c r="KD64" s="15">
        <v>25</v>
      </c>
      <c r="KE64" s="15"/>
      <c r="KF64" s="15"/>
      <c r="KG64" s="15"/>
      <c r="KH64" s="15"/>
      <c r="KI64" s="15"/>
      <c r="KJ64" s="15"/>
      <c r="KK64" s="15"/>
      <c r="KL64" s="15">
        <v>2</v>
      </c>
      <c r="KM64" s="15"/>
      <c r="KN64" s="15"/>
      <c r="KO64" s="15"/>
      <c r="KP64" s="15"/>
      <c r="KQ64" s="15"/>
      <c r="KR64" s="15"/>
      <c r="KS64" s="15"/>
      <c r="KT64" s="15"/>
      <c r="KU64" s="15"/>
      <c r="KV64" s="15">
        <v>1</v>
      </c>
      <c r="KW64" s="15"/>
      <c r="KX64" s="15"/>
      <c r="KY64" s="15"/>
      <c r="KZ64" s="15">
        <v>1</v>
      </c>
      <c r="LA64" s="15"/>
      <c r="LB64" s="15"/>
      <c r="LC64" s="15"/>
      <c r="LD64" s="15"/>
      <c r="LE64" s="15"/>
      <c r="LF64" s="15"/>
      <c r="LG64" s="15">
        <v>1</v>
      </c>
      <c r="LH64" s="15"/>
      <c r="LI64" s="15"/>
      <c r="LJ64" s="15"/>
      <c r="LK64" s="15"/>
      <c r="LL64" s="15"/>
      <c r="LM64" s="15" t="s">
        <v>42</v>
      </c>
      <c r="LN64" s="15"/>
      <c r="LO64" s="15"/>
    </row>
    <row r="65" spans="1:327" ht="18" customHeight="1" x14ac:dyDescent="0.25">
      <c r="A65" s="14" t="s">
        <v>153</v>
      </c>
      <c r="B65" s="15" t="str">
        <f t="shared" si="0"/>
        <v>San Jose</v>
      </c>
      <c r="C65" s="15">
        <f t="shared" si="1"/>
        <v>7</v>
      </c>
      <c r="D65" s="15">
        <v>1</v>
      </c>
      <c r="E65" s="15">
        <v>1</v>
      </c>
      <c r="F65" s="15">
        <v>1</v>
      </c>
      <c r="G65" s="15">
        <v>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>
        <v>7</v>
      </c>
      <c r="U65" s="15"/>
      <c r="V65" s="15">
        <v>30</v>
      </c>
      <c r="W65" s="15">
        <v>26</v>
      </c>
      <c r="X65" s="15">
        <v>2</v>
      </c>
      <c r="Y65" s="15"/>
      <c r="Z65" s="15"/>
      <c r="AA65" s="15"/>
      <c r="AB65" s="15"/>
      <c r="AC65" s="15">
        <v>4</v>
      </c>
      <c r="AD65" s="15">
        <v>7</v>
      </c>
      <c r="AE65" s="15">
        <v>9</v>
      </c>
      <c r="AF65" s="15">
        <v>12</v>
      </c>
      <c r="AG65" s="15"/>
      <c r="AH65" s="15"/>
      <c r="AI65" s="15"/>
      <c r="AJ65" s="15"/>
      <c r="AK65" s="15"/>
      <c r="AL65" s="15"/>
      <c r="AM65" s="15" t="str">
        <f t="shared" si="2"/>
        <v/>
      </c>
      <c r="AN65" s="15">
        <f t="shared" si="3"/>
        <v>2</v>
      </c>
      <c r="AO65" s="15">
        <f t="shared" si="4"/>
        <v>2</v>
      </c>
      <c r="AP65" s="15">
        <f t="shared" si="5"/>
        <v>1</v>
      </c>
      <c r="AQ65" s="15">
        <f t="shared" si="6"/>
        <v>2</v>
      </c>
      <c r="AR65" s="15" t="str">
        <f t="shared" si="7"/>
        <v/>
      </c>
      <c r="AS65" s="15" t="str">
        <f t="shared" si="8"/>
        <v/>
      </c>
      <c r="AT65" s="15">
        <v>7</v>
      </c>
      <c r="AU65" s="15"/>
      <c r="AV65" s="15"/>
      <c r="AW65" s="15"/>
      <c r="AX65" s="15"/>
      <c r="AY65" s="15"/>
      <c r="AZ65" s="15"/>
      <c r="BA65" s="15"/>
      <c r="BB65" s="15">
        <v>7</v>
      </c>
      <c r="BC65" s="15"/>
      <c r="BD65" s="15"/>
      <c r="BE65" s="15"/>
      <c r="BF65" s="15">
        <v>2</v>
      </c>
      <c r="BG65" s="15">
        <v>2</v>
      </c>
      <c r="BH65" s="15">
        <v>1</v>
      </c>
      <c r="BI65" s="15"/>
      <c r="BJ65" s="15"/>
      <c r="BK65" s="15"/>
      <c r="BL65" s="15"/>
      <c r="BM65" s="15">
        <v>2</v>
      </c>
      <c r="BN65" s="15">
        <v>2</v>
      </c>
      <c r="BO65" s="15">
        <v>2</v>
      </c>
      <c r="BP65" s="15">
        <v>2</v>
      </c>
      <c r="BQ65" s="15"/>
      <c r="BR65" s="15"/>
      <c r="BS65" s="15"/>
      <c r="BT65" s="15"/>
      <c r="BU65" s="15"/>
      <c r="BV65" s="15"/>
      <c r="BW65" s="15">
        <v>2</v>
      </c>
      <c r="BX65" s="15">
        <v>2</v>
      </c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5</v>
      </c>
      <c r="CI65" s="15">
        <v>5</v>
      </c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>
        <v>1</v>
      </c>
      <c r="DI65" s="15" t="s">
        <v>7</v>
      </c>
      <c r="DJ65" s="15" t="s">
        <v>8</v>
      </c>
      <c r="DK65" s="15" t="s">
        <v>9</v>
      </c>
      <c r="DL65" s="15"/>
      <c r="DM65" s="15" t="s">
        <v>7</v>
      </c>
      <c r="DN65" s="15" t="s">
        <v>23</v>
      </c>
      <c r="DO65" s="15" t="s">
        <v>9</v>
      </c>
      <c r="DP65" s="15"/>
      <c r="DQ65" s="15" t="s">
        <v>15</v>
      </c>
      <c r="DR65" s="15" t="s">
        <v>23</v>
      </c>
      <c r="DS65" s="15" t="s">
        <v>9</v>
      </c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 t="s">
        <v>15</v>
      </c>
      <c r="EH65" s="15" t="s">
        <v>23</v>
      </c>
      <c r="EI65" s="15" t="s">
        <v>9</v>
      </c>
      <c r="EJ65" s="15" t="s">
        <v>15</v>
      </c>
      <c r="EK65" s="15" t="s">
        <v>23</v>
      </c>
      <c r="EL65" s="15" t="s">
        <v>9</v>
      </c>
      <c r="EM65" s="15" t="s">
        <v>7</v>
      </c>
      <c r="EN65" s="15" t="s">
        <v>23</v>
      </c>
      <c r="EO65" s="15" t="s">
        <v>9</v>
      </c>
      <c r="EP65" s="15" t="s">
        <v>15</v>
      </c>
      <c r="EQ65" s="15" t="s">
        <v>23</v>
      </c>
      <c r="ER65" s="15" t="s">
        <v>9</v>
      </c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>
        <v>1</v>
      </c>
      <c r="FM65" s="15"/>
      <c r="FN65" s="15">
        <v>1</v>
      </c>
      <c r="FO65" s="15"/>
      <c r="FP65" s="15">
        <v>1</v>
      </c>
      <c r="FQ65" s="15">
        <v>4</v>
      </c>
      <c r="FR65" s="15"/>
      <c r="FS65" s="15"/>
      <c r="FT65" s="15">
        <v>1</v>
      </c>
      <c r="FU65" s="15"/>
      <c r="FV65" s="15"/>
      <c r="FW65" s="15">
        <v>1</v>
      </c>
      <c r="FX65" s="15"/>
      <c r="FY65" s="15"/>
      <c r="FZ65" s="15"/>
      <c r="GA65" s="15"/>
      <c r="GB65" s="15"/>
      <c r="GC65" s="15"/>
      <c r="GD65" s="15"/>
      <c r="GE65" s="15" t="s">
        <v>20</v>
      </c>
      <c r="GF65" s="15"/>
      <c r="GG65" s="15"/>
      <c r="GH65" s="15"/>
      <c r="GI65" s="15"/>
      <c r="GJ65" s="15">
        <v>1</v>
      </c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>
        <v>1</v>
      </c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>
        <v>1</v>
      </c>
      <c r="HY65" s="15"/>
      <c r="HZ65" s="15">
        <v>6</v>
      </c>
      <c r="IA65" s="15"/>
      <c r="IB65" s="15">
        <v>90</v>
      </c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7"/>
      <c r="JD65" s="17"/>
      <c r="JE65" s="18"/>
      <c r="JF65" s="17"/>
      <c r="JG65" s="17"/>
      <c r="JH65" s="19"/>
      <c r="JI65" s="19"/>
      <c r="JJ65" s="17"/>
      <c r="JK65" s="17"/>
      <c r="JL65" s="19"/>
      <c r="JM65" s="17"/>
      <c r="JN65" s="17"/>
      <c r="JO65" s="20"/>
      <c r="JP65" s="17"/>
      <c r="JQ65" s="17"/>
      <c r="JR65" s="20"/>
      <c r="JS65" s="19"/>
      <c r="JT65" s="19"/>
      <c r="JU65" s="19"/>
      <c r="JV65" s="15">
        <v>2</v>
      </c>
      <c r="JW65" s="14"/>
      <c r="JX65" s="14"/>
      <c r="JY65" s="15">
        <v>70</v>
      </c>
      <c r="JZ65" s="15"/>
      <c r="KA65" s="15"/>
      <c r="KB65" s="15">
        <v>10</v>
      </c>
      <c r="KC65" s="15"/>
      <c r="KD65" s="15"/>
      <c r="KE65" s="15">
        <v>10</v>
      </c>
      <c r="KF65" s="15"/>
      <c r="KG65" s="15"/>
      <c r="KH65" s="15"/>
      <c r="KI65" s="15"/>
      <c r="KJ65" s="15"/>
      <c r="KK65" s="15"/>
      <c r="KL65" s="15">
        <v>2</v>
      </c>
      <c r="KM65" s="15"/>
      <c r="KN65" s="15"/>
      <c r="KO65" s="15"/>
      <c r="KP65" s="15"/>
      <c r="KQ65" s="15"/>
      <c r="KR65" s="15"/>
      <c r="KS65" s="15"/>
      <c r="KT65" s="15"/>
      <c r="KU65" s="15">
        <v>1</v>
      </c>
      <c r="KV65" s="15">
        <v>1</v>
      </c>
      <c r="KW65" s="15">
        <v>1</v>
      </c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 t="s">
        <v>11</v>
      </c>
      <c r="LM65" s="15"/>
      <c r="LN65" s="15"/>
      <c r="LO65" s="15"/>
    </row>
    <row r="66" spans="1:327" ht="18" customHeight="1" x14ac:dyDescent="0.25">
      <c r="A66" s="14" t="s">
        <v>154</v>
      </c>
      <c r="B66" s="15" t="str">
        <f t="shared" si="0"/>
        <v>San Jose</v>
      </c>
      <c r="C66" s="15">
        <f t="shared" si="1"/>
        <v>4</v>
      </c>
      <c r="D66" s="15">
        <v>1</v>
      </c>
      <c r="E66" s="15">
        <v>1</v>
      </c>
      <c r="F66" s="15">
        <v>2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v>4</v>
      </c>
      <c r="U66" s="15"/>
      <c r="V66" s="15">
        <v>66</v>
      </c>
      <c r="W66" s="15">
        <v>57</v>
      </c>
      <c r="X66" s="15">
        <v>19</v>
      </c>
      <c r="Y66" s="15">
        <v>17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 t="str">
        <f t="shared" si="2"/>
        <v/>
      </c>
      <c r="AN66" s="15" t="str">
        <f t="shared" si="3"/>
        <v/>
      </c>
      <c r="AO66" s="15" t="str">
        <f t="shared" si="4"/>
        <v/>
      </c>
      <c r="AP66" s="15">
        <f t="shared" si="5"/>
        <v>1</v>
      </c>
      <c r="AQ66" s="15">
        <f t="shared" si="6"/>
        <v>1</v>
      </c>
      <c r="AR66" s="15">
        <f t="shared" si="7"/>
        <v>1</v>
      </c>
      <c r="AS66" s="15">
        <f t="shared" si="8"/>
        <v>1</v>
      </c>
      <c r="AT66" s="15">
        <v>4</v>
      </c>
      <c r="AU66" s="15"/>
      <c r="AV66" s="15"/>
      <c r="AW66" s="15"/>
      <c r="AX66" s="15"/>
      <c r="AY66" s="15"/>
      <c r="AZ66" s="15"/>
      <c r="BA66" s="15"/>
      <c r="BB66" s="15"/>
      <c r="BC66" s="15">
        <v>4</v>
      </c>
      <c r="BD66" s="15"/>
      <c r="BE66" s="15"/>
      <c r="BF66" s="15">
        <v>2</v>
      </c>
      <c r="BG66" s="15">
        <v>2</v>
      </c>
      <c r="BH66" s="15">
        <v>3</v>
      </c>
      <c r="BI66" s="15">
        <v>4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>
        <v>2</v>
      </c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8</v>
      </c>
      <c r="CI66" s="15">
        <v>6</v>
      </c>
      <c r="CJ66" s="15">
        <v>2</v>
      </c>
      <c r="CK66" s="15"/>
      <c r="CL66" s="15">
        <v>1</v>
      </c>
      <c r="CM66" s="15"/>
      <c r="CN66" s="15">
        <v>1</v>
      </c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>
        <v>1</v>
      </c>
      <c r="DI66" s="15" t="s">
        <v>7</v>
      </c>
      <c r="DJ66" s="15" t="s">
        <v>8</v>
      </c>
      <c r="DK66" s="15" t="s">
        <v>9</v>
      </c>
      <c r="DL66" s="15">
        <v>1</v>
      </c>
      <c r="DM66" s="15" t="s">
        <v>7</v>
      </c>
      <c r="DN66" s="15" t="s">
        <v>8</v>
      </c>
      <c r="DO66" s="15" t="s">
        <v>9</v>
      </c>
      <c r="DP66" s="15">
        <v>2</v>
      </c>
      <c r="DQ66" s="15" t="s">
        <v>15</v>
      </c>
      <c r="DR66" s="15" t="s">
        <v>8</v>
      </c>
      <c r="DS66" s="15" t="s">
        <v>9</v>
      </c>
      <c r="DT66" s="15" t="s">
        <v>15</v>
      </c>
      <c r="DU66" s="15" t="s">
        <v>8</v>
      </c>
      <c r="DV66" s="15" t="s">
        <v>9</v>
      </c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>
        <v>1</v>
      </c>
      <c r="FM66" s="15"/>
      <c r="FN66" s="15">
        <v>3</v>
      </c>
      <c r="FO66" s="15"/>
      <c r="FP66" s="15"/>
      <c r="FQ66" s="15"/>
      <c r="FR66" s="15">
        <v>2</v>
      </c>
      <c r="FS66" s="15"/>
      <c r="FT66" s="15">
        <v>1</v>
      </c>
      <c r="FU66" s="15"/>
      <c r="FV66" s="15"/>
      <c r="FW66" s="15">
        <v>3</v>
      </c>
      <c r="FX66" s="15"/>
      <c r="FY66" s="15"/>
      <c r="FZ66" s="15"/>
      <c r="GA66" s="15"/>
      <c r="GB66" s="15"/>
      <c r="GC66" s="15"/>
      <c r="GD66" s="15"/>
      <c r="GE66" s="15" t="s">
        <v>16</v>
      </c>
      <c r="GF66" s="15" t="s">
        <v>16</v>
      </c>
      <c r="GG66" s="15" t="s">
        <v>16</v>
      </c>
      <c r="GH66" s="15"/>
      <c r="GI66" s="15"/>
      <c r="GJ66" s="15">
        <v>3</v>
      </c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>
        <v>3</v>
      </c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>
        <v>1</v>
      </c>
      <c r="HY66" s="15"/>
      <c r="HZ66" s="15">
        <v>9</v>
      </c>
      <c r="IA66" s="15"/>
      <c r="IB66" s="15">
        <v>150</v>
      </c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7"/>
      <c r="JD66" s="17"/>
      <c r="JE66" s="18"/>
      <c r="JF66" s="17"/>
      <c r="JG66" s="17"/>
      <c r="JH66" s="19"/>
      <c r="JI66" s="19"/>
      <c r="JJ66" s="17"/>
      <c r="JK66" s="17"/>
      <c r="JL66" s="19"/>
      <c r="JM66" s="17"/>
      <c r="JN66" s="17"/>
      <c r="JO66" s="20"/>
      <c r="JP66" s="17"/>
      <c r="JQ66" s="17"/>
      <c r="JR66" s="20"/>
      <c r="JS66" s="19" t="s">
        <v>13</v>
      </c>
      <c r="JT66" s="19"/>
      <c r="JU66" s="20"/>
      <c r="JV66" s="15">
        <v>2</v>
      </c>
      <c r="JW66" s="14"/>
      <c r="JX66" s="14"/>
      <c r="JY66" s="15">
        <v>120</v>
      </c>
      <c r="JZ66" s="15"/>
      <c r="KA66" s="15"/>
      <c r="KB66" s="15">
        <v>10</v>
      </c>
      <c r="KC66" s="15"/>
      <c r="KD66" s="15">
        <v>5</v>
      </c>
      <c r="KE66" s="15">
        <v>10</v>
      </c>
      <c r="KF66" s="15"/>
      <c r="KG66" s="15"/>
      <c r="KH66" s="15"/>
      <c r="KI66" s="15"/>
      <c r="KJ66" s="15"/>
      <c r="KK66" s="15">
        <v>5</v>
      </c>
      <c r="KL66" s="15">
        <v>2</v>
      </c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>
        <v>1</v>
      </c>
      <c r="LA66" s="15"/>
      <c r="LB66" s="15"/>
      <c r="LC66" s="15"/>
      <c r="LD66" s="15"/>
      <c r="LE66" s="15"/>
      <c r="LF66" s="15"/>
      <c r="LG66" s="15">
        <v>1</v>
      </c>
      <c r="LH66" s="15"/>
      <c r="LI66" s="15"/>
      <c r="LJ66" s="15"/>
      <c r="LK66" s="15"/>
      <c r="LL66" s="15"/>
      <c r="LM66" s="15"/>
      <c r="LN66" s="15"/>
      <c r="LO66" s="15"/>
    </row>
    <row r="67" spans="1:327" ht="18" customHeight="1" x14ac:dyDescent="0.25">
      <c r="A67" s="14" t="s">
        <v>155</v>
      </c>
      <c r="B67" s="15" t="str">
        <f t="shared" ref="B67:B130" si="9">IF(MID(A67,5,2)="01","Barrio Nuevo",IF(MID(A67,5,2)="02","San Jose",IF(MID(A67,5,2)="03","La Ciudadela",IF(MID(A67,5,2)="04","San Salvador",IF(MID(A67,5,2)="05","Los Almendros",IF(MID(A67,5,2)="06","Caracol",IF(MID(A67,5,2)="07","Virgen del Carmen",IF(MID(A67,5,2)="08","Nueva Granada",IF(MID(A67,5,2)="09","Las Palmeras",IF(MID(A67,5,2)="10","La Boca",IF(MID(A67,5,2)="11","La Aduana",IF(MID(A67,5,2)="12","La Compuerta",IF(MID(A67,5,2)="13","Maria Teresa",IF(MID(A67,5,2)="14","San Marcos"))))))))))))))</f>
        <v>San Jose</v>
      </c>
      <c r="C67" s="15">
        <f t="shared" ref="C67:C130" si="10">SUM(D67:Q67)</f>
        <v>4</v>
      </c>
      <c r="D67" s="15">
        <v>1</v>
      </c>
      <c r="E67" s="15">
        <v>1</v>
      </c>
      <c r="F67" s="15">
        <v>1</v>
      </c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>
        <v>4</v>
      </c>
      <c r="U67" s="15"/>
      <c r="V67" s="15">
        <v>54</v>
      </c>
      <c r="W67" s="15">
        <v>47</v>
      </c>
      <c r="X67" s="15">
        <v>16</v>
      </c>
      <c r="Y67" s="15"/>
      <c r="Z67" s="15"/>
      <c r="AA67" s="15"/>
      <c r="AB67" s="15"/>
      <c r="AC67" s="15">
        <v>23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 t="str">
        <f t="shared" ref="AM67:AM130" si="11">IF(COUNTIFS(V67:AL67,"&gt;0",V67:AL67,"&lt;1")=0,"",COUNTIFS(V67:AL67,"&gt;0",V67:AL67,"&lt;1"))</f>
        <v/>
      </c>
      <c r="AN67" s="15" t="str">
        <f t="shared" ref="AN67:AN130" si="12">IF(COUNTIFS(V67:AL67,"&gt;=1",V67:AL67,"&lt;5")=0,"",COUNTIFS(V67:AL67,"&gt;=1",V67:AL67,"&lt;5"))</f>
        <v/>
      </c>
      <c r="AO67" s="15" t="str">
        <f t="shared" ref="AO67:AO130" si="13">IF(COUNTIFS(V67:AL67,"&gt;=5",V67:AL67,"&lt;12")=0,"",COUNTIFS(V67:AL67,"&gt;=5",V67:AL67,"&lt;12"))</f>
        <v/>
      </c>
      <c r="AP67" s="15">
        <f t="shared" ref="AP67:AP130" si="14">IF(COUNTIFS(V67:AL67,"&gt;=12",V67:AL67,"&lt;19")=0,"",COUNTIFS(V67:AL67,"&gt;=12",V67:AL67,"&lt;19"))</f>
        <v>1</v>
      </c>
      <c r="AQ67" s="15">
        <f t="shared" ref="AQ67:AQ130" si="15">IF(COUNTIFS(V67:AL67,"&gt;=19",V67:AL67,"&lt;40")=0,"",COUNTIFS(V67:AL67,"&gt;=19",V67:AL67,"&lt;40"))</f>
        <v>1</v>
      </c>
      <c r="AR67" s="15">
        <f t="shared" ref="AR67:AR130" si="16">IF(COUNTIFS(V67:AL67,"&gt;=40",V67:AL67,"&lt;65")=0,"",COUNTIFS(V67:AL67,"&gt;=40",V67:AL67,"&lt;65"))</f>
        <v>2</v>
      </c>
      <c r="AS67" s="15" t="str">
        <f t="shared" ref="AS67:AS130" si="17">IF(COUNTIF(V67:AL67,"&gt;=65")=0,"",COUNTIF(V67:AL67,"&gt;=65"))</f>
        <v/>
      </c>
      <c r="AT67" s="15">
        <v>4</v>
      </c>
      <c r="AU67" s="15"/>
      <c r="AV67" s="15"/>
      <c r="AW67" s="15"/>
      <c r="AX67" s="15"/>
      <c r="AY67" s="15"/>
      <c r="AZ67" s="15">
        <v>4</v>
      </c>
      <c r="BA67" s="15"/>
      <c r="BB67" s="15"/>
      <c r="BC67" s="15"/>
      <c r="BD67" s="15"/>
      <c r="BE67" s="15"/>
      <c r="BF67" s="15">
        <v>2</v>
      </c>
      <c r="BG67" s="15">
        <v>2</v>
      </c>
      <c r="BH67" s="15">
        <v>4</v>
      </c>
      <c r="BI67" s="15"/>
      <c r="BJ67" s="15"/>
      <c r="BK67" s="15"/>
      <c r="BL67" s="15"/>
      <c r="BM67" s="15">
        <v>6</v>
      </c>
      <c r="BN67" s="15"/>
      <c r="BO67" s="15"/>
      <c r="BP67" s="15"/>
      <c r="BQ67" s="15"/>
      <c r="BR67" s="15"/>
      <c r="BS67" s="15"/>
      <c r="BT67" s="15"/>
      <c r="BU67" s="15"/>
      <c r="BV67" s="15"/>
      <c r="BW67" s="15">
        <v>2</v>
      </c>
      <c r="BX67" s="15">
        <v>2</v>
      </c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4</v>
      </c>
      <c r="CI67" s="15">
        <v>4</v>
      </c>
      <c r="CJ67" s="15">
        <v>1</v>
      </c>
      <c r="CK67" s="15"/>
      <c r="CL67" s="15"/>
      <c r="CM67" s="15"/>
      <c r="CN67" s="15"/>
      <c r="CO67" s="15" t="s">
        <v>45</v>
      </c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>
        <v>1</v>
      </c>
      <c r="DE67" s="15"/>
      <c r="DF67" s="15"/>
      <c r="DG67" s="15"/>
      <c r="DH67" s="15"/>
      <c r="DI67" s="15" t="s">
        <v>7</v>
      </c>
      <c r="DJ67" s="15" t="s">
        <v>8</v>
      </c>
      <c r="DK67" s="15" t="s">
        <v>9</v>
      </c>
      <c r="DL67" s="15"/>
      <c r="DM67" s="15" t="s">
        <v>7</v>
      </c>
      <c r="DN67" s="15" t="s">
        <v>156</v>
      </c>
      <c r="DO67" s="15" t="s">
        <v>9</v>
      </c>
      <c r="DP67" s="15">
        <v>1</v>
      </c>
      <c r="DQ67" s="15" t="s">
        <v>15</v>
      </c>
      <c r="DR67" s="15" t="s">
        <v>8</v>
      </c>
      <c r="DS67" s="15" t="s">
        <v>9</v>
      </c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>
        <v>1</v>
      </c>
      <c r="EG67" s="15" t="s">
        <v>15</v>
      </c>
      <c r="EH67" s="15" t="s">
        <v>8</v>
      </c>
      <c r="EI67" s="15" t="s">
        <v>9</v>
      </c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>
        <v>1</v>
      </c>
      <c r="FM67" s="15"/>
      <c r="FN67" s="15">
        <v>1</v>
      </c>
      <c r="FO67" s="15"/>
      <c r="FP67" s="15"/>
      <c r="FQ67" s="15">
        <v>2</v>
      </c>
      <c r="FR67" s="15"/>
      <c r="FS67" s="15"/>
      <c r="FT67" s="15">
        <v>1</v>
      </c>
      <c r="FU67" s="15"/>
      <c r="FV67" s="15"/>
      <c r="FW67" s="15">
        <v>1</v>
      </c>
      <c r="FX67" s="15"/>
      <c r="FY67" s="15"/>
      <c r="FZ67" s="15"/>
      <c r="GA67" s="15"/>
      <c r="GB67" s="15"/>
      <c r="GC67" s="15"/>
      <c r="GD67" s="15"/>
      <c r="GE67" s="15" t="s">
        <v>16</v>
      </c>
      <c r="GF67" s="15"/>
      <c r="GG67" s="15"/>
      <c r="GH67" s="15"/>
      <c r="GI67" s="15"/>
      <c r="GJ67" s="15">
        <v>1</v>
      </c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>
        <v>1</v>
      </c>
      <c r="HH67" s="15"/>
      <c r="HI67" s="15"/>
      <c r="HJ67" s="15"/>
      <c r="HK67" s="15"/>
      <c r="HL67" s="15"/>
      <c r="HM67" s="15"/>
      <c r="HN67" s="15">
        <v>4</v>
      </c>
      <c r="HO67" s="15"/>
      <c r="HP67" s="15"/>
      <c r="HQ67" s="15"/>
      <c r="HR67" s="15"/>
      <c r="HS67" s="15"/>
      <c r="HT67" s="15"/>
      <c r="HU67" s="15"/>
      <c r="HV67" s="15"/>
      <c r="HW67" s="15"/>
      <c r="HX67" s="15">
        <v>1</v>
      </c>
      <c r="HY67" s="15"/>
      <c r="HZ67" s="15">
        <v>9</v>
      </c>
      <c r="IA67" s="15"/>
      <c r="IB67" s="15">
        <v>300</v>
      </c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7"/>
      <c r="JD67" s="17"/>
      <c r="JE67" s="18"/>
      <c r="JF67" s="17"/>
      <c r="JG67" s="17"/>
      <c r="JH67" s="19"/>
      <c r="JI67" s="19"/>
      <c r="JJ67" s="17"/>
      <c r="JK67" s="17"/>
      <c r="JL67" s="19"/>
      <c r="JM67" s="17"/>
      <c r="JN67" s="17"/>
      <c r="JO67" s="20"/>
      <c r="JP67" s="17"/>
      <c r="JQ67" s="17"/>
      <c r="JR67" s="20"/>
      <c r="JS67" s="19"/>
      <c r="JT67" s="19"/>
      <c r="JU67" s="19"/>
      <c r="JV67" s="15">
        <v>2</v>
      </c>
      <c r="JW67" s="14"/>
      <c r="JX67" s="14"/>
      <c r="JY67" s="15">
        <v>50</v>
      </c>
      <c r="JZ67" s="15"/>
      <c r="KA67" s="15">
        <v>150</v>
      </c>
      <c r="KB67" s="15"/>
      <c r="KC67" s="15"/>
      <c r="KD67" s="15">
        <v>50</v>
      </c>
      <c r="KE67" s="15"/>
      <c r="KF67" s="15"/>
      <c r="KG67" s="15"/>
      <c r="KH67" s="15">
        <v>50</v>
      </c>
      <c r="KI67" s="15"/>
      <c r="KJ67" s="15"/>
      <c r="KK67" s="15"/>
      <c r="KL67" s="15">
        <v>2</v>
      </c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>
        <v>1</v>
      </c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 t="s">
        <v>21</v>
      </c>
      <c r="LL67" s="15"/>
      <c r="LM67" s="15"/>
      <c r="LN67" s="15"/>
      <c r="LO67" s="15"/>
    </row>
    <row r="68" spans="1:327" ht="18" customHeight="1" x14ac:dyDescent="0.25">
      <c r="A68" s="14" t="s">
        <v>157</v>
      </c>
      <c r="B68" s="15" t="str">
        <f t="shared" si="9"/>
        <v>San Jose</v>
      </c>
      <c r="C68" s="15">
        <f t="shared" si="10"/>
        <v>1</v>
      </c>
      <c r="D68" s="15">
        <v>1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>
        <v>1</v>
      </c>
      <c r="U68" s="15"/>
      <c r="V68" s="15">
        <v>39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 t="str">
        <f t="shared" si="11"/>
        <v/>
      </c>
      <c r="AN68" s="15" t="str">
        <f t="shared" si="12"/>
        <v/>
      </c>
      <c r="AO68" s="15" t="str">
        <f t="shared" si="13"/>
        <v/>
      </c>
      <c r="AP68" s="15" t="str">
        <f t="shared" si="14"/>
        <v/>
      </c>
      <c r="AQ68" s="15">
        <f t="shared" si="15"/>
        <v>1</v>
      </c>
      <c r="AR68" s="15" t="str">
        <f t="shared" si="16"/>
        <v/>
      </c>
      <c r="AS68" s="15" t="str">
        <f t="shared" si="17"/>
        <v/>
      </c>
      <c r="AT68" s="15">
        <v>1</v>
      </c>
      <c r="AU68" s="15"/>
      <c r="AV68" s="15"/>
      <c r="AW68" s="15"/>
      <c r="AX68" s="15"/>
      <c r="AY68" s="15"/>
      <c r="AZ68" s="15"/>
      <c r="BA68" s="15">
        <v>1</v>
      </c>
      <c r="BB68" s="15"/>
      <c r="BC68" s="15"/>
      <c r="BD68" s="15"/>
      <c r="BE68" s="15"/>
      <c r="BF68" s="15">
        <v>5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>
        <v>7</v>
      </c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 t="s">
        <v>7</v>
      </c>
      <c r="DJ68" s="15" t="s">
        <v>31</v>
      </c>
      <c r="DK68" s="15" t="s">
        <v>9</v>
      </c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>
        <v>1</v>
      </c>
      <c r="FM68" s="15"/>
      <c r="FN68" s="15">
        <v>1</v>
      </c>
      <c r="FO68" s="15"/>
      <c r="FP68" s="15"/>
      <c r="FQ68" s="15"/>
      <c r="FR68" s="15"/>
      <c r="FS68" s="15"/>
      <c r="FT68" s="15"/>
      <c r="FU68" s="15"/>
      <c r="FV68" s="15"/>
      <c r="FW68" s="15">
        <v>1</v>
      </c>
      <c r="FX68" s="15"/>
      <c r="FY68" s="15"/>
      <c r="FZ68" s="15"/>
      <c r="GA68" s="15"/>
      <c r="GB68" s="15"/>
      <c r="GC68" s="15"/>
      <c r="GD68" s="15"/>
      <c r="GE68" s="15" t="s">
        <v>16</v>
      </c>
      <c r="GF68" s="15"/>
      <c r="GG68" s="15"/>
      <c r="GH68" s="15"/>
      <c r="GI68" s="15"/>
      <c r="GJ68" s="15">
        <v>1</v>
      </c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>
        <v>1</v>
      </c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>
        <v>1</v>
      </c>
      <c r="HY68" s="15"/>
      <c r="HZ68" s="15">
        <v>9</v>
      </c>
      <c r="IA68" s="15"/>
      <c r="IB68" s="15">
        <v>90</v>
      </c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7"/>
      <c r="JD68" s="17"/>
      <c r="JE68" s="18"/>
      <c r="JF68" s="17"/>
      <c r="JG68" s="17"/>
      <c r="JH68" s="19"/>
      <c r="JI68" s="19"/>
      <c r="JJ68" s="17"/>
      <c r="JK68" s="17"/>
      <c r="JL68" s="19"/>
      <c r="JM68" s="17"/>
      <c r="JN68" s="17"/>
      <c r="JO68" s="20"/>
      <c r="JP68" s="17"/>
      <c r="JQ68" s="17"/>
      <c r="JR68" s="20"/>
      <c r="JS68" s="19"/>
      <c r="JT68" s="19"/>
      <c r="JU68" s="19"/>
      <c r="JV68" s="15">
        <v>2</v>
      </c>
      <c r="JW68" s="14"/>
      <c r="JX68" s="14"/>
      <c r="JY68" s="15">
        <v>30</v>
      </c>
      <c r="JZ68" s="15"/>
      <c r="KA68" s="15"/>
      <c r="KB68" s="15">
        <v>8</v>
      </c>
      <c r="KC68" s="15"/>
      <c r="KD68" s="15"/>
      <c r="KE68" s="15">
        <v>20</v>
      </c>
      <c r="KF68" s="15">
        <v>10</v>
      </c>
      <c r="KG68" s="15"/>
      <c r="KH68" s="15"/>
      <c r="KI68" s="15"/>
      <c r="KJ68" s="15"/>
      <c r="KK68" s="15"/>
      <c r="KL68" s="15">
        <v>2</v>
      </c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>
        <v>1</v>
      </c>
      <c r="LC68" s="15"/>
      <c r="LD68" s="15"/>
      <c r="LE68" s="15"/>
      <c r="LF68" s="15"/>
      <c r="LG68" s="15"/>
      <c r="LH68" s="15"/>
      <c r="LI68" s="15"/>
      <c r="LJ68" s="15"/>
      <c r="LK68" s="15" t="s">
        <v>21</v>
      </c>
      <c r="LL68" s="15" t="s">
        <v>29</v>
      </c>
      <c r="LM68" s="15"/>
      <c r="LN68" s="15"/>
      <c r="LO68" s="15"/>
    </row>
    <row r="69" spans="1:327" ht="18" customHeight="1" x14ac:dyDescent="0.25">
      <c r="A69" s="14" t="s">
        <v>158</v>
      </c>
      <c r="B69" s="15" t="str">
        <f t="shared" si="9"/>
        <v>San Jose</v>
      </c>
      <c r="C69" s="15">
        <f t="shared" si="10"/>
        <v>1</v>
      </c>
      <c r="D69" s="15">
        <v>1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>
        <v>1</v>
      </c>
      <c r="T69" s="15"/>
      <c r="U69" s="15"/>
      <c r="V69" s="15">
        <v>30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 t="str">
        <f t="shared" si="11"/>
        <v/>
      </c>
      <c r="AN69" s="15" t="str">
        <f t="shared" si="12"/>
        <v/>
      </c>
      <c r="AO69" s="15" t="str">
        <f t="shared" si="13"/>
        <v/>
      </c>
      <c r="AP69" s="15" t="str">
        <f t="shared" si="14"/>
        <v/>
      </c>
      <c r="AQ69" s="15">
        <f t="shared" si="15"/>
        <v>1</v>
      </c>
      <c r="AR69" s="15" t="str">
        <f t="shared" si="16"/>
        <v/>
      </c>
      <c r="AS69" s="15" t="str">
        <f t="shared" si="17"/>
        <v/>
      </c>
      <c r="AT69" s="15">
        <v>1</v>
      </c>
      <c r="AU69" s="15"/>
      <c r="AV69" s="15"/>
      <c r="AW69" s="15"/>
      <c r="AX69" s="15"/>
      <c r="AY69" s="15"/>
      <c r="AZ69" s="15">
        <v>1</v>
      </c>
      <c r="BA69" s="15"/>
      <c r="BB69" s="15"/>
      <c r="BC69" s="15"/>
      <c r="BD69" s="15"/>
      <c r="BE69" s="15"/>
      <c r="BF69" s="15">
        <v>8</v>
      </c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>
        <v>7</v>
      </c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 t="s">
        <v>39</v>
      </c>
      <c r="DJ69" s="15" t="s">
        <v>109</v>
      </c>
      <c r="DK69" s="15" t="s">
        <v>9</v>
      </c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>
        <v>1</v>
      </c>
      <c r="FM69" s="15"/>
      <c r="FN69" s="15">
        <v>1</v>
      </c>
      <c r="FO69" s="15"/>
      <c r="FP69" s="15"/>
      <c r="FQ69" s="15"/>
      <c r="FR69" s="15"/>
      <c r="FS69" s="15"/>
      <c r="FT69" s="15"/>
      <c r="FU69" s="15"/>
      <c r="FV69" s="15"/>
      <c r="FW69" s="15">
        <v>1</v>
      </c>
      <c r="FX69" s="15"/>
      <c r="FY69" s="15"/>
      <c r="FZ69" s="15"/>
      <c r="GA69" s="15"/>
      <c r="GB69" s="15"/>
      <c r="GC69" s="15"/>
      <c r="GD69" s="15"/>
      <c r="GE69" s="15" t="s">
        <v>20</v>
      </c>
      <c r="GF69" s="15"/>
      <c r="GG69" s="15"/>
      <c r="GH69" s="15"/>
      <c r="GI69" s="15"/>
      <c r="GJ69" s="15">
        <v>1</v>
      </c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>
        <v>1</v>
      </c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>
        <v>1</v>
      </c>
      <c r="HY69" s="15"/>
      <c r="HZ69" s="15">
        <v>6</v>
      </c>
      <c r="IA69" s="15"/>
      <c r="IB69" s="15">
        <v>150</v>
      </c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7"/>
      <c r="JD69" s="17"/>
      <c r="JE69" s="18"/>
      <c r="JF69" s="17"/>
      <c r="JG69" s="17"/>
      <c r="JH69" s="19"/>
      <c r="JI69" s="19"/>
      <c r="JJ69" s="17"/>
      <c r="JK69" s="17"/>
      <c r="JL69" s="19"/>
      <c r="JM69" s="17"/>
      <c r="JN69" s="17"/>
      <c r="JO69" s="20"/>
      <c r="JP69" s="17"/>
      <c r="JQ69" s="17"/>
      <c r="JR69" s="20"/>
      <c r="JS69" s="19"/>
      <c r="JT69" s="19"/>
      <c r="JU69" s="19"/>
      <c r="JV69" s="15">
        <v>2</v>
      </c>
      <c r="JW69" s="14"/>
      <c r="JX69" s="14"/>
      <c r="JY69" s="15">
        <v>30</v>
      </c>
      <c r="JZ69" s="15"/>
      <c r="KA69" s="15">
        <v>20</v>
      </c>
      <c r="KB69" s="15">
        <v>15</v>
      </c>
      <c r="KC69" s="15"/>
      <c r="KD69" s="15">
        <v>10</v>
      </c>
      <c r="KE69" s="15">
        <v>10</v>
      </c>
      <c r="KF69" s="15"/>
      <c r="KG69" s="15">
        <v>40</v>
      </c>
      <c r="KH69" s="15"/>
      <c r="KI69" s="15"/>
      <c r="KJ69" s="15"/>
      <c r="KK69" s="15"/>
      <c r="KL69" s="15">
        <v>2</v>
      </c>
      <c r="KM69" s="15"/>
      <c r="KN69" s="15"/>
      <c r="KO69" s="15"/>
      <c r="KP69" s="15"/>
      <c r="KQ69" s="15"/>
      <c r="KR69" s="15"/>
      <c r="KS69" s="15"/>
      <c r="KT69" s="15"/>
      <c r="KU69" s="15">
        <v>1</v>
      </c>
      <c r="KV69" s="15">
        <v>1</v>
      </c>
      <c r="KW69" s="15">
        <v>1</v>
      </c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 t="s">
        <v>21</v>
      </c>
      <c r="LL69" s="15" t="s">
        <v>11</v>
      </c>
      <c r="LM69" s="15"/>
      <c r="LN69" s="15"/>
      <c r="LO69" s="15"/>
    </row>
    <row r="70" spans="1:327" ht="18" customHeight="1" x14ac:dyDescent="0.25">
      <c r="A70" s="14" t="s">
        <v>159</v>
      </c>
      <c r="B70" s="15" t="str">
        <f t="shared" si="9"/>
        <v>San Jose</v>
      </c>
      <c r="C70" s="15">
        <f t="shared" si="10"/>
        <v>4</v>
      </c>
      <c r="D70" s="15">
        <v>1</v>
      </c>
      <c r="E70" s="15">
        <v>1</v>
      </c>
      <c r="F70" s="15">
        <v>1</v>
      </c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>
        <v>4</v>
      </c>
      <c r="U70" s="15"/>
      <c r="V70" s="15">
        <v>33</v>
      </c>
      <c r="W70" s="15">
        <v>41</v>
      </c>
      <c r="X70" s="15">
        <v>8</v>
      </c>
      <c r="Y70" s="15"/>
      <c r="Z70" s="15"/>
      <c r="AA70" s="15"/>
      <c r="AB70" s="15"/>
      <c r="AC70" s="15">
        <v>4</v>
      </c>
      <c r="AD70" s="15"/>
      <c r="AE70" s="15"/>
      <c r="AF70" s="15"/>
      <c r="AG70" s="15"/>
      <c r="AH70" s="15"/>
      <c r="AI70" s="15"/>
      <c r="AJ70" s="15"/>
      <c r="AK70" s="15"/>
      <c r="AL70" s="15"/>
      <c r="AM70" s="15" t="str">
        <f t="shared" si="11"/>
        <v/>
      </c>
      <c r="AN70" s="15">
        <f t="shared" si="12"/>
        <v>1</v>
      </c>
      <c r="AO70" s="15">
        <f t="shared" si="13"/>
        <v>1</v>
      </c>
      <c r="AP70" s="15" t="str">
        <f t="shared" si="14"/>
        <v/>
      </c>
      <c r="AQ70" s="15">
        <f t="shared" si="15"/>
        <v>1</v>
      </c>
      <c r="AR70" s="15">
        <f t="shared" si="16"/>
        <v>1</v>
      </c>
      <c r="AS70" s="15" t="str">
        <f t="shared" si="17"/>
        <v/>
      </c>
      <c r="AT70" s="15">
        <v>4</v>
      </c>
      <c r="AU70" s="15"/>
      <c r="AV70" s="15"/>
      <c r="AW70" s="15"/>
      <c r="AX70" s="15"/>
      <c r="AY70" s="15"/>
      <c r="AZ70" s="15"/>
      <c r="BA70" s="15"/>
      <c r="BB70" s="15"/>
      <c r="BC70" s="15">
        <v>4</v>
      </c>
      <c r="BD70" s="15"/>
      <c r="BE70" s="15"/>
      <c r="BF70" s="15">
        <v>3</v>
      </c>
      <c r="BG70" s="15">
        <v>4</v>
      </c>
      <c r="BH70" s="15">
        <v>2</v>
      </c>
      <c r="BI70" s="15"/>
      <c r="BJ70" s="15"/>
      <c r="BK70" s="15"/>
      <c r="BL70" s="15"/>
      <c r="BM70" s="15">
        <v>2</v>
      </c>
      <c r="BN70" s="15"/>
      <c r="BO70" s="15"/>
      <c r="BP70" s="15"/>
      <c r="BQ70" s="15"/>
      <c r="BR70" s="15"/>
      <c r="BS70" s="15"/>
      <c r="BT70" s="15"/>
      <c r="BU70" s="15"/>
      <c r="BV70" s="15"/>
      <c r="BW70" s="15">
        <v>1</v>
      </c>
      <c r="BX70" s="15">
        <v>2</v>
      </c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3</v>
      </c>
      <c r="CI70" s="15">
        <v>3</v>
      </c>
      <c r="CJ70" s="15">
        <v>2</v>
      </c>
      <c r="CK70" s="15"/>
      <c r="CL70" s="15"/>
      <c r="CM70" s="15"/>
      <c r="CN70" s="15"/>
      <c r="CO70" s="15"/>
      <c r="CP70" s="15">
        <v>1</v>
      </c>
      <c r="CQ70" s="15">
        <v>1</v>
      </c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 t="s">
        <v>7</v>
      </c>
      <c r="DJ70" s="15" t="s">
        <v>31</v>
      </c>
      <c r="DK70" s="15" t="s">
        <v>9</v>
      </c>
      <c r="DL70" s="15"/>
      <c r="DM70" s="15" t="s">
        <v>160</v>
      </c>
      <c r="DN70" s="15" t="s">
        <v>160</v>
      </c>
      <c r="DO70" s="15" t="s">
        <v>9</v>
      </c>
      <c r="DP70" s="15"/>
      <c r="DQ70" s="15" t="s">
        <v>160</v>
      </c>
      <c r="DR70" s="15" t="s">
        <v>160</v>
      </c>
      <c r="DS70" s="15" t="s">
        <v>9</v>
      </c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 t="s">
        <v>160</v>
      </c>
      <c r="EH70" s="15" t="s">
        <v>160</v>
      </c>
      <c r="EI70" s="15" t="s">
        <v>9</v>
      </c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>
        <v>1</v>
      </c>
      <c r="FM70" s="15"/>
      <c r="FN70" s="15">
        <v>1</v>
      </c>
      <c r="FO70" s="15"/>
      <c r="FP70" s="15"/>
      <c r="FQ70" s="15">
        <v>2</v>
      </c>
      <c r="FR70" s="15"/>
      <c r="FS70" s="15"/>
      <c r="FT70" s="15">
        <v>1</v>
      </c>
      <c r="FU70" s="15"/>
      <c r="FV70" s="15"/>
      <c r="FW70" s="15"/>
      <c r="FX70" s="15"/>
      <c r="FY70" s="15"/>
      <c r="FZ70" s="15">
        <v>1</v>
      </c>
      <c r="GA70" s="15"/>
      <c r="GB70" s="15"/>
      <c r="GC70" s="15"/>
      <c r="GD70" s="15"/>
      <c r="GE70" s="15" t="s">
        <v>53</v>
      </c>
      <c r="GF70" s="15"/>
      <c r="GG70" s="15"/>
      <c r="GH70" s="15"/>
      <c r="GI70" s="15"/>
      <c r="GJ70" s="15">
        <v>1</v>
      </c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>
        <v>1</v>
      </c>
      <c r="HJ70" s="15"/>
      <c r="HK70" s="15"/>
      <c r="HL70" s="15"/>
      <c r="HM70" s="15"/>
      <c r="HN70" s="15">
        <v>4</v>
      </c>
      <c r="HO70" s="15"/>
      <c r="HP70" s="15"/>
      <c r="HQ70" s="15"/>
      <c r="HR70" s="15"/>
      <c r="HS70" s="15"/>
      <c r="HT70" s="15"/>
      <c r="HU70" s="15"/>
      <c r="HV70" s="15"/>
      <c r="HW70" s="15"/>
      <c r="HX70" s="15">
        <v>1</v>
      </c>
      <c r="HY70" s="15"/>
      <c r="HZ70" s="15">
        <v>9</v>
      </c>
      <c r="IA70" s="15"/>
      <c r="IB70" s="15">
        <v>400</v>
      </c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7"/>
      <c r="JD70" s="17"/>
      <c r="JE70" s="18"/>
      <c r="JF70" s="17"/>
      <c r="JG70" s="17"/>
      <c r="JH70" s="19"/>
      <c r="JI70" s="19"/>
      <c r="JJ70" s="17"/>
      <c r="JK70" s="17"/>
      <c r="JL70" s="19"/>
      <c r="JM70" s="17"/>
      <c r="JN70" s="17"/>
      <c r="JO70" s="20"/>
      <c r="JP70" s="17"/>
      <c r="JQ70" s="17"/>
      <c r="JR70" s="20"/>
      <c r="JS70" s="19"/>
      <c r="JT70" s="19"/>
      <c r="JU70" s="19"/>
      <c r="JV70" s="15">
        <v>2</v>
      </c>
      <c r="JW70" s="14"/>
      <c r="JX70" s="14"/>
      <c r="JY70" s="15">
        <v>200</v>
      </c>
      <c r="JZ70" s="15"/>
      <c r="KA70" s="15">
        <v>25</v>
      </c>
      <c r="KB70" s="15">
        <v>10</v>
      </c>
      <c r="KC70" s="15">
        <v>90</v>
      </c>
      <c r="KD70" s="15">
        <v>30</v>
      </c>
      <c r="KE70" s="15">
        <v>20</v>
      </c>
      <c r="KF70" s="15"/>
      <c r="KG70" s="15"/>
      <c r="KH70" s="15">
        <v>25</v>
      </c>
      <c r="KI70" s="15"/>
      <c r="KJ70" s="15"/>
      <c r="KK70" s="15"/>
      <c r="KL70" s="15">
        <v>2</v>
      </c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>
        <v>1</v>
      </c>
      <c r="LA70" s="15"/>
      <c r="LB70" s="15"/>
      <c r="LC70" s="15">
        <v>1</v>
      </c>
      <c r="LD70" s="15"/>
      <c r="LE70" s="15"/>
      <c r="LF70" s="15"/>
      <c r="LG70" s="15"/>
      <c r="LH70" s="15"/>
      <c r="LI70" s="15"/>
      <c r="LJ70" s="15" t="s">
        <v>41</v>
      </c>
      <c r="LK70" s="15" t="s">
        <v>21</v>
      </c>
      <c r="LL70" s="15" t="s">
        <v>161</v>
      </c>
      <c r="LM70" s="15" t="s">
        <v>69</v>
      </c>
      <c r="LN70" s="15" t="s">
        <v>35</v>
      </c>
      <c r="LO70" s="15" t="s">
        <v>36</v>
      </c>
    </row>
    <row r="71" spans="1:327" ht="18" customHeight="1" x14ac:dyDescent="0.25">
      <c r="A71" s="14" t="s">
        <v>162</v>
      </c>
      <c r="B71" s="15" t="str">
        <f t="shared" si="9"/>
        <v>San Jose</v>
      </c>
      <c r="C71" s="15">
        <f t="shared" si="10"/>
        <v>1</v>
      </c>
      <c r="D71" s="15"/>
      <c r="E71" s="15">
        <v>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v>1</v>
      </c>
      <c r="U71" s="15"/>
      <c r="V71" s="15"/>
      <c r="W71" s="15">
        <v>68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 t="str">
        <f t="shared" si="11"/>
        <v/>
      </c>
      <c r="AN71" s="15" t="str">
        <f t="shared" si="12"/>
        <v/>
      </c>
      <c r="AO71" s="15" t="str">
        <f t="shared" si="13"/>
        <v/>
      </c>
      <c r="AP71" s="15" t="str">
        <f t="shared" si="14"/>
        <v/>
      </c>
      <c r="AQ71" s="15" t="str">
        <f t="shared" si="15"/>
        <v/>
      </c>
      <c r="AR71" s="15" t="str">
        <f t="shared" si="16"/>
        <v/>
      </c>
      <c r="AS71" s="15">
        <f t="shared" si="17"/>
        <v>1</v>
      </c>
      <c r="AT71" s="15">
        <v>1</v>
      </c>
      <c r="AU71" s="15"/>
      <c r="AV71" s="15"/>
      <c r="AW71" s="15"/>
      <c r="AX71" s="15"/>
      <c r="AY71" s="15"/>
      <c r="AZ71" s="15"/>
      <c r="BA71" s="15"/>
      <c r="BB71" s="15">
        <v>1</v>
      </c>
      <c r="BC71" s="15"/>
      <c r="BD71" s="15"/>
      <c r="BE71" s="15"/>
      <c r="BF71" s="15"/>
      <c r="BG71" s="15">
        <v>2</v>
      </c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>
        <v>4</v>
      </c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>
        <v>1</v>
      </c>
      <c r="CK71" s="15"/>
      <c r="CL71" s="15"/>
      <c r="CM71" s="15"/>
      <c r="CN71" s="15"/>
      <c r="CO71" s="15"/>
      <c r="CP71" s="15"/>
      <c r="CQ71" s="15">
        <v>1</v>
      </c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 t="s">
        <v>7</v>
      </c>
      <c r="DN71" s="15" t="s">
        <v>163</v>
      </c>
      <c r="DO71" s="15" t="s">
        <v>9</v>
      </c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>
        <v>1</v>
      </c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>
        <v>1</v>
      </c>
      <c r="HO71" s="15"/>
      <c r="HP71" s="15"/>
      <c r="HQ71" s="15"/>
      <c r="HR71" s="15"/>
      <c r="HS71" s="15"/>
      <c r="HT71" s="15"/>
      <c r="HU71" s="15"/>
      <c r="HV71" s="15"/>
      <c r="HW71" s="15"/>
      <c r="HX71" s="15">
        <v>1</v>
      </c>
      <c r="HY71" s="15"/>
      <c r="HZ71" s="15">
        <v>12</v>
      </c>
      <c r="IA71" s="15"/>
      <c r="IB71" s="15"/>
      <c r="IC71" s="15"/>
      <c r="ID71" s="15"/>
      <c r="IE71" s="15"/>
      <c r="IF71" s="15"/>
      <c r="IG71" s="15">
        <v>100</v>
      </c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7"/>
      <c r="JD71" s="17"/>
      <c r="JE71" s="18"/>
      <c r="JF71" s="17"/>
      <c r="JG71" s="17"/>
      <c r="JH71" s="19"/>
      <c r="JI71" s="19"/>
      <c r="JJ71" s="17"/>
      <c r="JK71" s="17"/>
      <c r="JL71" s="19"/>
      <c r="JM71" s="17"/>
      <c r="JN71" s="17"/>
      <c r="JO71" s="20"/>
      <c r="JP71" s="17"/>
      <c r="JQ71" s="17"/>
      <c r="JR71" s="20"/>
      <c r="JS71" s="19"/>
      <c r="JT71" s="19"/>
      <c r="JU71" s="19"/>
      <c r="JV71" s="15">
        <v>1</v>
      </c>
      <c r="JW71" s="14" t="s">
        <v>164</v>
      </c>
      <c r="JX71" s="14"/>
      <c r="JY71" s="15">
        <v>20</v>
      </c>
      <c r="JZ71" s="15"/>
      <c r="KA71" s="15"/>
      <c r="KB71" s="15"/>
      <c r="KC71" s="15"/>
      <c r="KD71" s="15">
        <v>80</v>
      </c>
      <c r="KE71" s="15"/>
      <c r="KF71" s="15"/>
      <c r="KG71" s="15"/>
      <c r="KH71" s="15"/>
      <c r="KI71" s="15"/>
      <c r="KJ71" s="15"/>
      <c r="KK71" s="15"/>
      <c r="KL71" s="15">
        <v>2</v>
      </c>
      <c r="KM71" s="15"/>
      <c r="KN71" s="15"/>
      <c r="KO71" s="15"/>
      <c r="KP71" s="15"/>
      <c r="KQ71" s="15"/>
      <c r="KR71" s="15"/>
      <c r="KS71" s="15"/>
      <c r="KT71" s="15"/>
      <c r="KU71" s="15">
        <v>1</v>
      </c>
      <c r="KV71" s="15"/>
      <c r="KW71" s="15"/>
      <c r="KX71" s="15"/>
      <c r="KY71" s="15">
        <v>1</v>
      </c>
      <c r="KZ71" s="15"/>
      <c r="LA71" s="15"/>
      <c r="LB71" s="15"/>
      <c r="LC71" s="15"/>
      <c r="LD71" s="15"/>
      <c r="LE71" s="15"/>
      <c r="LF71" s="15"/>
      <c r="LG71" s="15">
        <v>1</v>
      </c>
      <c r="LH71" s="15"/>
      <c r="LI71" s="15"/>
      <c r="LJ71" s="15"/>
      <c r="LK71" s="15"/>
      <c r="LL71" s="15" t="s">
        <v>78</v>
      </c>
      <c r="LM71" s="15" t="s">
        <v>42</v>
      </c>
      <c r="LN71" s="15"/>
      <c r="LO71" s="15" t="s">
        <v>43</v>
      </c>
    </row>
    <row r="72" spans="1:327" ht="18" customHeight="1" x14ac:dyDescent="0.25">
      <c r="A72" s="14" t="s">
        <v>165</v>
      </c>
      <c r="B72" s="15" t="str">
        <f t="shared" si="9"/>
        <v>San Jose</v>
      </c>
      <c r="C72" s="15">
        <f t="shared" si="10"/>
        <v>2</v>
      </c>
      <c r="D72" s="15">
        <v>1</v>
      </c>
      <c r="E72" s="15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>
        <v>2</v>
      </c>
      <c r="U72" s="15"/>
      <c r="V72" s="15">
        <v>30</v>
      </c>
      <c r="W72" s="15">
        <v>40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 t="str">
        <f t="shared" si="11"/>
        <v/>
      </c>
      <c r="AN72" s="15" t="str">
        <f t="shared" si="12"/>
        <v/>
      </c>
      <c r="AO72" s="15" t="str">
        <f t="shared" si="13"/>
        <v/>
      </c>
      <c r="AP72" s="15" t="str">
        <f t="shared" si="14"/>
        <v/>
      </c>
      <c r="AQ72" s="15">
        <f t="shared" si="15"/>
        <v>1</v>
      </c>
      <c r="AR72" s="15">
        <f t="shared" si="16"/>
        <v>1</v>
      </c>
      <c r="AS72" s="15" t="str">
        <f t="shared" si="17"/>
        <v/>
      </c>
      <c r="AT72" s="15">
        <v>2</v>
      </c>
      <c r="AU72" s="15"/>
      <c r="AV72" s="15"/>
      <c r="AW72" s="15"/>
      <c r="AX72" s="15"/>
      <c r="AY72" s="15"/>
      <c r="AZ72" s="15"/>
      <c r="BA72" s="15"/>
      <c r="BB72" s="15">
        <v>2</v>
      </c>
      <c r="BC72" s="15"/>
      <c r="BD72" s="15"/>
      <c r="BE72" s="15"/>
      <c r="BF72" s="15">
        <v>5</v>
      </c>
      <c r="BG72" s="15">
        <v>5</v>
      </c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>
        <v>2</v>
      </c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>
        <v>1</v>
      </c>
      <c r="CK72" s="15"/>
      <c r="CL72" s="15"/>
      <c r="CM72" s="15"/>
      <c r="CN72" s="15"/>
      <c r="CO72" s="15"/>
      <c r="CP72" s="15"/>
      <c r="CQ72" s="15"/>
      <c r="CR72" s="15">
        <v>1</v>
      </c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 t="s">
        <v>166</v>
      </c>
      <c r="DJ72" s="15" t="s">
        <v>166</v>
      </c>
      <c r="DK72" s="15" t="s">
        <v>166</v>
      </c>
      <c r="DL72" s="15"/>
      <c r="DM72" s="15" t="s">
        <v>7</v>
      </c>
      <c r="DN72" s="15" t="s">
        <v>8</v>
      </c>
      <c r="DO72" s="15" t="s">
        <v>9</v>
      </c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>
        <v>2</v>
      </c>
      <c r="FM72" s="15">
        <v>2</v>
      </c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>
        <v>2</v>
      </c>
      <c r="FZ72" s="15"/>
      <c r="GA72" s="15"/>
      <c r="GB72" s="15"/>
      <c r="GC72" s="15"/>
      <c r="GD72" s="15"/>
      <c r="GE72" s="15" t="s">
        <v>33</v>
      </c>
      <c r="GF72" s="15" t="s">
        <v>33</v>
      </c>
      <c r="GG72" s="15"/>
      <c r="GH72" s="15"/>
      <c r="GI72" s="15"/>
      <c r="GJ72" s="15"/>
      <c r="GK72" s="15"/>
      <c r="GL72" s="15">
        <v>2</v>
      </c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>
        <v>2</v>
      </c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>
        <v>1</v>
      </c>
      <c r="HY72" s="15"/>
      <c r="HZ72" s="15">
        <v>9</v>
      </c>
      <c r="IA72" s="15">
        <v>780</v>
      </c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7"/>
      <c r="JD72" s="17"/>
      <c r="JE72" s="18"/>
      <c r="JF72" s="17"/>
      <c r="JG72" s="17"/>
      <c r="JH72" s="19"/>
      <c r="JI72" s="19"/>
      <c r="JJ72" s="17"/>
      <c r="JK72" s="17"/>
      <c r="JL72" s="19"/>
      <c r="JM72" s="17"/>
      <c r="JN72" s="17"/>
      <c r="JO72" s="20"/>
      <c r="JP72" s="17"/>
      <c r="JQ72" s="17"/>
      <c r="JR72" s="20"/>
      <c r="JS72" s="19"/>
      <c r="JT72" s="19"/>
      <c r="JU72" s="19"/>
      <c r="JV72" s="15">
        <v>2</v>
      </c>
      <c r="JW72" s="14"/>
      <c r="JX72" s="14"/>
      <c r="JY72" s="15">
        <v>60</v>
      </c>
      <c r="JZ72" s="15"/>
      <c r="KA72" s="15">
        <v>40</v>
      </c>
      <c r="KB72" s="15">
        <v>20</v>
      </c>
      <c r="KC72" s="15"/>
      <c r="KD72" s="15">
        <v>15</v>
      </c>
      <c r="KE72" s="15"/>
      <c r="KF72" s="15">
        <v>18</v>
      </c>
      <c r="KG72" s="15"/>
      <c r="KH72" s="15"/>
      <c r="KI72" s="15"/>
      <c r="KJ72" s="15"/>
      <c r="KK72" s="15"/>
      <c r="KL72" s="15">
        <v>2</v>
      </c>
      <c r="KM72" s="15"/>
      <c r="KN72" s="15"/>
      <c r="KO72" s="15"/>
      <c r="KP72" s="15"/>
      <c r="KQ72" s="15"/>
      <c r="KR72" s="15"/>
      <c r="KS72" s="15"/>
      <c r="KT72" s="15"/>
      <c r="KU72" s="15"/>
      <c r="KV72" s="15">
        <v>1</v>
      </c>
      <c r="KW72" s="15"/>
      <c r="KX72" s="15"/>
      <c r="KY72" s="15"/>
      <c r="KZ72" s="15">
        <v>1</v>
      </c>
      <c r="LA72" s="15"/>
      <c r="LB72" s="15"/>
      <c r="LC72" s="15">
        <v>1</v>
      </c>
      <c r="LD72" s="15">
        <v>1</v>
      </c>
      <c r="LE72" s="15"/>
      <c r="LF72" s="15"/>
      <c r="LG72" s="15">
        <v>1</v>
      </c>
      <c r="LH72" s="15"/>
      <c r="LI72" s="15"/>
      <c r="LJ72" s="15"/>
      <c r="LK72" s="15" t="s">
        <v>21</v>
      </c>
      <c r="LL72" s="15"/>
      <c r="LM72" s="15" t="s">
        <v>42</v>
      </c>
      <c r="LN72" s="15"/>
      <c r="LO72" s="15"/>
    </row>
    <row r="73" spans="1:327" ht="18" customHeight="1" x14ac:dyDescent="0.25">
      <c r="A73" s="14" t="s">
        <v>167</v>
      </c>
      <c r="B73" s="15" t="str">
        <f t="shared" si="9"/>
        <v>San Jose</v>
      </c>
      <c r="C73" s="15">
        <f t="shared" si="10"/>
        <v>4</v>
      </c>
      <c r="D73" s="15">
        <v>1</v>
      </c>
      <c r="E73" s="15">
        <v>1</v>
      </c>
      <c r="F73" s="15">
        <v>1</v>
      </c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v>4</v>
      </c>
      <c r="U73" s="15"/>
      <c r="V73" s="15">
        <v>35</v>
      </c>
      <c r="W73" s="15">
        <v>39</v>
      </c>
      <c r="X73" s="15">
        <v>10</v>
      </c>
      <c r="Y73" s="15"/>
      <c r="Z73" s="15"/>
      <c r="AA73" s="15"/>
      <c r="AB73" s="15"/>
      <c r="AC73" s="15">
        <v>12</v>
      </c>
      <c r="AD73" s="15"/>
      <c r="AE73" s="15"/>
      <c r="AF73" s="15"/>
      <c r="AG73" s="15"/>
      <c r="AH73" s="15"/>
      <c r="AI73" s="15"/>
      <c r="AJ73" s="15"/>
      <c r="AK73" s="15"/>
      <c r="AL73" s="15"/>
      <c r="AM73" s="15" t="str">
        <f t="shared" si="11"/>
        <v/>
      </c>
      <c r="AN73" s="15" t="str">
        <f t="shared" si="12"/>
        <v/>
      </c>
      <c r="AO73" s="15">
        <f t="shared" si="13"/>
        <v>1</v>
      </c>
      <c r="AP73" s="15">
        <f t="shared" si="14"/>
        <v>1</v>
      </c>
      <c r="AQ73" s="15">
        <f t="shared" si="15"/>
        <v>2</v>
      </c>
      <c r="AR73" s="15" t="str">
        <f t="shared" si="16"/>
        <v/>
      </c>
      <c r="AS73" s="15" t="str">
        <f t="shared" si="17"/>
        <v/>
      </c>
      <c r="AT73" s="15">
        <v>4</v>
      </c>
      <c r="AU73" s="15"/>
      <c r="AV73" s="15"/>
      <c r="AW73" s="15"/>
      <c r="AX73" s="15"/>
      <c r="AY73" s="15"/>
      <c r="AZ73" s="15"/>
      <c r="BA73" s="15">
        <v>4</v>
      </c>
      <c r="BB73" s="15"/>
      <c r="BC73" s="15"/>
      <c r="BD73" s="15"/>
      <c r="BE73" s="15"/>
      <c r="BF73" s="15">
        <v>3</v>
      </c>
      <c r="BG73" s="15">
        <v>4</v>
      </c>
      <c r="BH73" s="15">
        <v>2</v>
      </c>
      <c r="BI73" s="15"/>
      <c r="BJ73" s="15"/>
      <c r="BK73" s="15"/>
      <c r="BL73" s="15"/>
      <c r="BM73" s="15">
        <v>4</v>
      </c>
      <c r="BN73" s="15"/>
      <c r="BO73" s="15"/>
      <c r="BP73" s="15"/>
      <c r="BQ73" s="15"/>
      <c r="BR73" s="15"/>
      <c r="BS73" s="15"/>
      <c r="BT73" s="15"/>
      <c r="BU73" s="15"/>
      <c r="BV73" s="15"/>
      <c r="BW73" s="15">
        <v>4</v>
      </c>
      <c r="BX73" s="15">
        <v>1</v>
      </c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</v>
      </c>
      <c r="CI73" s="15">
        <v>2</v>
      </c>
      <c r="CJ73" s="15">
        <v>1</v>
      </c>
      <c r="CK73" s="15"/>
      <c r="CL73" s="15"/>
      <c r="CM73" s="15"/>
      <c r="CN73" s="15"/>
      <c r="CO73" s="15"/>
      <c r="CP73" s="15"/>
      <c r="CQ73" s="15">
        <v>1</v>
      </c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>
        <v>1</v>
      </c>
      <c r="DI73" s="15" t="s">
        <v>7</v>
      </c>
      <c r="DJ73" s="15" t="s">
        <v>8</v>
      </c>
      <c r="DK73" s="15" t="s">
        <v>9</v>
      </c>
      <c r="DL73" s="15">
        <v>1</v>
      </c>
      <c r="DM73" s="15" t="s">
        <v>7</v>
      </c>
      <c r="DN73" s="15" t="s">
        <v>8</v>
      </c>
      <c r="DO73" s="15" t="s">
        <v>9</v>
      </c>
      <c r="DP73" s="15">
        <v>1</v>
      </c>
      <c r="DQ73" s="15" t="s">
        <v>15</v>
      </c>
      <c r="DR73" s="15" t="s">
        <v>8</v>
      </c>
      <c r="DS73" s="15" t="s">
        <v>9</v>
      </c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 t="s">
        <v>46</v>
      </c>
      <c r="EH73" s="15" t="s">
        <v>130</v>
      </c>
      <c r="EI73" s="15" t="s">
        <v>9</v>
      </c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>
        <v>1</v>
      </c>
      <c r="FM73" s="15"/>
      <c r="FN73" s="15"/>
      <c r="FO73" s="15">
        <v>1</v>
      </c>
      <c r="FP73" s="15"/>
      <c r="FQ73" s="15">
        <v>2</v>
      </c>
      <c r="FR73" s="15"/>
      <c r="FS73" s="15"/>
      <c r="FT73" s="15">
        <v>1</v>
      </c>
      <c r="FU73" s="15"/>
      <c r="FV73" s="15"/>
      <c r="FW73" s="15"/>
      <c r="FX73" s="15"/>
      <c r="FY73" s="15"/>
      <c r="FZ73" s="15">
        <v>1</v>
      </c>
      <c r="GA73" s="15"/>
      <c r="GB73" s="15"/>
      <c r="GC73" s="15"/>
      <c r="GD73" s="15"/>
      <c r="GE73" s="15" t="s">
        <v>53</v>
      </c>
      <c r="GF73" s="15"/>
      <c r="GG73" s="15"/>
      <c r="GH73" s="15"/>
      <c r="GI73" s="15"/>
      <c r="GJ73" s="15">
        <v>1</v>
      </c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>
        <v>1</v>
      </c>
      <c r="HJ73" s="15"/>
      <c r="HK73" s="15"/>
      <c r="HL73" s="15"/>
      <c r="HM73" s="15"/>
      <c r="HN73" s="15">
        <v>4</v>
      </c>
      <c r="HO73" s="15"/>
      <c r="HP73" s="15"/>
      <c r="HQ73" s="15"/>
      <c r="HR73" s="15"/>
      <c r="HS73" s="15"/>
      <c r="HT73" s="15"/>
      <c r="HU73" s="15"/>
      <c r="HV73" s="15"/>
      <c r="HW73" s="15"/>
      <c r="HX73" s="15">
        <v>1</v>
      </c>
      <c r="HY73" s="15"/>
      <c r="HZ73" s="15">
        <v>9</v>
      </c>
      <c r="IA73" s="15"/>
      <c r="IB73" s="15">
        <v>200</v>
      </c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7"/>
      <c r="JD73" s="17"/>
      <c r="JE73" s="18"/>
      <c r="JF73" s="17"/>
      <c r="JG73" s="17"/>
      <c r="JH73" s="19"/>
      <c r="JI73" s="19"/>
      <c r="JJ73" s="17"/>
      <c r="JK73" s="17"/>
      <c r="JL73" s="19"/>
      <c r="JM73" s="17"/>
      <c r="JN73" s="17"/>
      <c r="JO73" s="20"/>
      <c r="JP73" s="17"/>
      <c r="JQ73" s="17"/>
      <c r="JR73" s="20"/>
      <c r="JS73" s="19"/>
      <c r="JT73" s="19"/>
      <c r="JU73" s="19"/>
      <c r="JV73" s="15">
        <v>2</v>
      </c>
      <c r="JW73" s="14"/>
      <c r="JX73" s="14"/>
      <c r="JY73" s="15">
        <v>50</v>
      </c>
      <c r="JZ73" s="15">
        <v>5</v>
      </c>
      <c r="KA73" s="15"/>
      <c r="KB73" s="15">
        <v>30</v>
      </c>
      <c r="KC73" s="15"/>
      <c r="KD73" s="15"/>
      <c r="KE73" s="15">
        <v>20</v>
      </c>
      <c r="KF73" s="15">
        <v>12</v>
      </c>
      <c r="KG73" s="15"/>
      <c r="KH73" s="15">
        <v>20</v>
      </c>
      <c r="KI73" s="15"/>
      <c r="KJ73" s="15"/>
      <c r="KK73" s="15"/>
      <c r="KL73" s="15">
        <v>2</v>
      </c>
      <c r="KM73" s="15"/>
      <c r="KN73" s="15"/>
      <c r="KO73" s="15"/>
      <c r="KP73" s="15"/>
      <c r="KQ73" s="15"/>
      <c r="KR73" s="15"/>
      <c r="KS73" s="15"/>
      <c r="KT73" s="15"/>
      <c r="KU73" s="15">
        <v>1</v>
      </c>
      <c r="KV73" s="15">
        <v>1</v>
      </c>
      <c r="KW73" s="15">
        <v>1</v>
      </c>
      <c r="KX73" s="15"/>
      <c r="KY73" s="15"/>
      <c r="KZ73" s="15">
        <v>1</v>
      </c>
      <c r="LA73" s="15"/>
      <c r="LB73" s="15"/>
      <c r="LC73" s="15"/>
      <c r="LD73" s="15"/>
      <c r="LE73" s="15"/>
      <c r="LF73" s="15"/>
      <c r="LG73" s="15">
        <v>1</v>
      </c>
      <c r="LH73" s="15"/>
      <c r="LI73" s="15"/>
      <c r="LJ73" s="15"/>
      <c r="LK73" s="15"/>
      <c r="LL73" s="15"/>
      <c r="LM73" s="15" t="s">
        <v>42</v>
      </c>
      <c r="LN73" s="15" t="s">
        <v>132</v>
      </c>
      <c r="LO73" s="15"/>
    </row>
    <row r="74" spans="1:327" ht="18" customHeight="1" x14ac:dyDescent="0.25">
      <c r="A74" s="14" t="s">
        <v>168</v>
      </c>
      <c r="B74" s="15" t="str">
        <f t="shared" si="9"/>
        <v>San Jose</v>
      </c>
      <c r="C74" s="15">
        <f t="shared" si="10"/>
        <v>2</v>
      </c>
      <c r="D74" s="15">
        <v>1</v>
      </c>
      <c r="E74" s="15">
        <v>1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>
        <v>2</v>
      </c>
      <c r="U74" s="15"/>
      <c r="V74" s="15">
        <v>67</v>
      </c>
      <c r="W74" s="15">
        <v>65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 t="str">
        <f t="shared" si="11"/>
        <v/>
      </c>
      <c r="AN74" s="15" t="str">
        <f t="shared" si="12"/>
        <v/>
      </c>
      <c r="AO74" s="15" t="str">
        <f t="shared" si="13"/>
        <v/>
      </c>
      <c r="AP74" s="15" t="str">
        <f t="shared" si="14"/>
        <v/>
      </c>
      <c r="AQ74" s="15" t="str">
        <f t="shared" si="15"/>
        <v/>
      </c>
      <c r="AR74" s="15" t="str">
        <f t="shared" si="16"/>
        <v/>
      </c>
      <c r="AS74" s="15">
        <f t="shared" si="17"/>
        <v>2</v>
      </c>
      <c r="AT74" s="15">
        <v>2</v>
      </c>
      <c r="AU74" s="15"/>
      <c r="AV74" s="15"/>
      <c r="AW74" s="15"/>
      <c r="AX74" s="15"/>
      <c r="AY74" s="15"/>
      <c r="AZ74" s="15"/>
      <c r="BA74" s="15"/>
      <c r="BB74" s="15"/>
      <c r="BC74" s="15"/>
      <c r="BD74" s="15">
        <v>2</v>
      </c>
      <c r="BE74" s="15"/>
      <c r="BF74" s="15">
        <v>8</v>
      </c>
      <c r="BG74" s="15">
        <v>8</v>
      </c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>
        <v>2</v>
      </c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6</v>
      </c>
      <c r="CI74" s="15">
        <v>6</v>
      </c>
      <c r="CJ74" s="15">
        <v>1</v>
      </c>
      <c r="CK74" s="15"/>
      <c r="CL74" s="15"/>
      <c r="CM74" s="15"/>
      <c r="CN74" s="15"/>
      <c r="CO74" s="15"/>
      <c r="CP74" s="15"/>
      <c r="CQ74" s="15">
        <v>1</v>
      </c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 t="s">
        <v>7</v>
      </c>
      <c r="DJ74" s="15" t="s">
        <v>8</v>
      </c>
      <c r="DK74" s="15" t="s">
        <v>9</v>
      </c>
      <c r="DL74" s="15"/>
      <c r="DM74" s="15" t="s">
        <v>7</v>
      </c>
      <c r="DN74" s="15" t="s">
        <v>8</v>
      </c>
      <c r="DO74" s="15" t="s">
        <v>9</v>
      </c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>
        <v>1</v>
      </c>
      <c r="FM74" s="15"/>
      <c r="FN74" s="15"/>
      <c r="FO74" s="15">
        <v>1</v>
      </c>
      <c r="FP74" s="15"/>
      <c r="FQ74" s="15"/>
      <c r="FR74" s="15"/>
      <c r="FS74" s="15"/>
      <c r="FT74" s="15">
        <v>1</v>
      </c>
      <c r="FU74" s="15"/>
      <c r="FV74" s="15"/>
      <c r="FW74" s="15"/>
      <c r="FX74" s="15"/>
      <c r="FY74" s="15"/>
      <c r="FZ74" s="15">
        <v>1</v>
      </c>
      <c r="GA74" s="15"/>
      <c r="GB74" s="15"/>
      <c r="GC74" s="15"/>
      <c r="GD74" s="15"/>
      <c r="GE74" s="15" t="s">
        <v>53</v>
      </c>
      <c r="GF74" s="15"/>
      <c r="GG74" s="15"/>
      <c r="GH74" s="15"/>
      <c r="GI74" s="15"/>
      <c r="GJ74" s="15">
        <v>1</v>
      </c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>
        <v>1</v>
      </c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>
        <v>1</v>
      </c>
      <c r="HY74" s="15"/>
      <c r="HZ74" s="15">
        <v>9</v>
      </c>
      <c r="IA74" s="15"/>
      <c r="IB74" s="15">
        <v>200</v>
      </c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7"/>
      <c r="JD74" s="17"/>
      <c r="JE74" s="18"/>
      <c r="JF74" s="17"/>
      <c r="JG74" s="17"/>
      <c r="JH74" s="19"/>
      <c r="JI74" s="19"/>
      <c r="JJ74" s="17"/>
      <c r="JK74" s="17"/>
      <c r="JL74" s="19"/>
      <c r="JM74" s="17"/>
      <c r="JN74" s="17"/>
      <c r="JO74" s="20"/>
      <c r="JP74" s="17"/>
      <c r="JQ74" s="17"/>
      <c r="JR74" s="20"/>
      <c r="JS74" s="19"/>
      <c r="JT74" s="19"/>
      <c r="JU74" s="19"/>
      <c r="JV74" s="15">
        <v>2</v>
      </c>
      <c r="JW74" s="14"/>
      <c r="JX74" s="14"/>
      <c r="JY74" s="15">
        <v>110</v>
      </c>
      <c r="JZ74" s="15"/>
      <c r="KA74" s="15">
        <v>20</v>
      </c>
      <c r="KB74" s="15">
        <v>5</v>
      </c>
      <c r="KC74" s="15"/>
      <c r="KD74" s="15">
        <v>30</v>
      </c>
      <c r="KE74" s="15">
        <v>5</v>
      </c>
      <c r="KF74" s="15"/>
      <c r="KG74" s="15"/>
      <c r="KH74" s="15"/>
      <c r="KI74" s="15"/>
      <c r="KJ74" s="15"/>
      <c r="KK74" s="15"/>
      <c r="KL74" s="15">
        <v>2</v>
      </c>
      <c r="KM74" s="15"/>
      <c r="KN74" s="15"/>
      <c r="KO74" s="15"/>
      <c r="KP74" s="15"/>
      <c r="KQ74" s="15"/>
      <c r="KR74" s="15"/>
      <c r="KS74" s="15"/>
      <c r="KT74" s="15"/>
      <c r="KU74" s="15">
        <v>1</v>
      </c>
      <c r="KV74" s="15">
        <v>1</v>
      </c>
      <c r="KW74" s="15"/>
      <c r="KX74" s="15"/>
      <c r="KY74" s="15"/>
      <c r="KZ74" s="15">
        <v>1</v>
      </c>
      <c r="LA74" s="15"/>
      <c r="LB74" s="15"/>
      <c r="LC74" s="15">
        <v>1</v>
      </c>
      <c r="LD74" s="15"/>
      <c r="LE74" s="15"/>
      <c r="LF74" s="15"/>
      <c r="LG74" s="15">
        <v>1</v>
      </c>
      <c r="LH74" s="15"/>
      <c r="LI74" s="15"/>
      <c r="LJ74" s="15"/>
      <c r="LK74" s="15"/>
      <c r="LL74" s="15" t="s">
        <v>29</v>
      </c>
      <c r="LM74" s="15" t="s">
        <v>42</v>
      </c>
      <c r="LN74" s="15" t="s">
        <v>132</v>
      </c>
      <c r="LO74" s="15"/>
    </row>
    <row r="75" spans="1:327" ht="18" customHeight="1" x14ac:dyDescent="0.25">
      <c r="A75" s="14" t="s">
        <v>169</v>
      </c>
      <c r="B75" s="15" t="str">
        <f t="shared" si="9"/>
        <v>San Jose</v>
      </c>
      <c r="C75" s="15">
        <f t="shared" si="10"/>
        <v>7</v>
      </c>
      <c r="D75" s="15">
        <v>1</v>
      </c>
      <c r="E75" s="15">
        <v>1</v>
      </c>
      <c r="F75" s="15">
        <v>3</v>
      </c>
      <c r="G75" s="15">
        <v>2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7</v>
      </c>
      <c r="U75" s="15"/>
      <c r="V75" s="15">
        <v>41</v>
      </c>
      <c r="W75" s="15">
        <v>35</v>
      </c>
      <c r="X75" s="15">
        <v>18</v>
      </c>
      <c r="Y75" s="15">
        <v>17</v>
      </c>
      <c r="Z75" s="15">
        <v>14</v>
      </c>
      <c r="AA75" s="15"/>
      <c r="AB75" s="15"/>
      <c r="AC75" s="15">
        <v>11</v>
      </c>
      <c r="AD75" s="15">
        <v>9</v>
      </c>
      <c r="AE75" s="15"/>
      <c r="AF75" s="15"/>
      <c r="AG75" s="15"/>
      <c r="AH75" s="15"/>
      <c r="AI75" s="15"/>
      <c r="AJ75" s="15"/>
      <c r="AK75" s="15"/>
      <c r="AL75" s="15"/>
      <c r="AM75" s="15" t="str">
        <f t="shared" si="11"/>
        <v/>
      </c>
      <c r="AN75" s="15" t="str">
        <f t="shared" si="12"/>
        <v/>
      </c>
      <c r="AO75" s="15">
        <f t="shared" si="13"/>
        <v>2</v>
      </c>
      <c r="AP75" s="15">
        <f t="shared" si="14"/>
        <v>3</v>
      </c>
      <c r="AQ75" s="15">
        <f t="shared" si="15"/>
        <v>1</v>
      </c>
      <c r="AR75" s="15">
        <f t="shared" si="16"/>
        <v>1</v>
      </c>
      <c r="AS75" s="15" t="str">
        <f t="shared" si="17"/>
        <v/>
      </c>
      <c r="AT75" s="15">
        <v>7</v>
      </c>
      <c r="AU75" s="15"/>
      <c r="AV75" s="15"/>
      <c r="AW75" s="15"/>
      <c r="AX75" s="15"/>
      <c r="AY75" s="15"/>
      <c r="AZ75" s="15"/>
      <c r="BA75" s="15"/>
      <c r="BB75" s="15"/>
      <c r="BC75" s="15">
        <v>7</v>
      </c>
      <c r="BD75" s="15"/>
      <c r="BE75" s="15"/>
      <c r="BF75" s="15">
        <v>4</v>
      </c>
      <c r="BG75" s="15">
        <v>5</v>
      </c>
      <c r="BH75" s="15">
        <v>4</v>
      </c>
      <c r="BI75" s="15">
        <v>4</v>
      </c>
      <c r="BJ75" s="15">
        <v>4</v>
      </c>
      <c r="BK75" s="15"/>
      <c r="BL75" s="15"/>
      <c r="BM75" s="15">
        <v>2</v>
      </c>
      <c r="BN75" s="15">
        <v>2</v>
      </c>
      <c r="BO75" s="15"/>
      <c r="BP75" s="15"/>
      <c r="BQ75" s="15"/>
      <c r="BR75" s="15"/>
      <c r="BS75" s="15"/>
      <c r="BT75" s="15"/>
      <c r="BU75" s="15"/>
      <c r="BV75" s="15"/>
      <c r="BW75" s="15">
        <v>3</v>
      </c>
      <c r="BX75" s="15">
        <v>2</v>
      </c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5</v>
      </c>
      <c r="CI75" s="15">
        <v>5</v>
      </c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 t="s">
        <v>7</v>
      </c>
      <c r="DJ75" s="15" t="s">
        <v>8</v>
      </c>
      <c r="DK75" s="15" t="s">
        <v>9</v>
      </c>
      <c r="DL75" s="15"/>
      <c r="DM75" s="15" t="s">
        <v>7</v>
      </c>
      <c r="DN75" s="15" t="s">
        <v>8</v>
      </c>
      <c r="DO75" s="15" t="s">
        <v>9</v>
      </c>
      <c r="DP75" s="15"/>
      <c r="DQ75" s="15" t="s">
        <v>15</v>
      </c>
      <c r="DR75" s="15" t="s">
        <v>8</v>
      </c>
      <c r="DS75" s="15" t="s">
        <v>9</v>
      </c>
      <c r="DT75" s="15" t="s">
        <v>15</v>
      </c>
      <c r="DU75" s="15" t="s">
        <v>8</v>
      </c>
      <c r="DV75" s="15" t="s">
        <v>9</v>
      </c>
      <c r="DW75" s="15" t="s">
        <v>15</v>
      </c>
      <c r="DX75" s="15" t="s">
        <v>8</v>
      </c>
      <c r="DY75" s="15" t="s">
        <v>9</v>
      </c>
      <c r="DZ75" s="15"/>
      <c r="EA75" s="15"/>
      <c r="EB75" s="15"/>
      <c r="EC75" s="15"/>
      <c r="ED75" s="15"/>
      <c r="EE75" s="15"/>
      <c r="EF75" s="15"/>
      <c r="EG75" s="15" t="s">
        <v>15</v>
      </c>
      <c r="EH75" s="15" t="s">
        <v>8</v>
      </c>
      <c r="EI75" s="15" t="s">
        <v>9</v>
      </c>
      <c r="EJ75" s="15" t="s">
        <v>15</v>
      </c>
      <c r="EK75" s="15" t="s">
        <v>8</v>
      </c>
      <c r="EL75" s="15" t="s">
        <v>9</v>
      </c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>
        <v>2</v>
      </c>
      <c r="FM75" s="15"/>
      <c r="FN75" s="15">
        <v>5</v>
      </c>
      <c r="FO75" s="15"/>
      <c r="FP75" s="15"/>
      <c r="FQ75" s="15">
        <v>2</v>
      </c>
      <c r="FR75" s="15">
        <v>3</v>
      </c>
      <c r="FS75" s="15"/>
      <c r="FT75" s="15"/>
      <c r="FU75" s="15"/>
      <c r="FV75" s="15"/>
      <c r="FW75" s="15">
        <v>5</v>
      </c>
      <c r="FX75" s="15"/>
      <c r="FY75" s="15"/>
      <c r="FZ75" s="15"/>
      <c r="GA75" s="15"/>
      <c r="GB75" s="15"/>
      <c r="GC75" s="15"/>
      <c r="GD75" s="15"/>
      <c r="GE75" s="15" t="s">
        <v>16</v>
      </c>
      <c r="GF75" s="15" t="s">
        <v>16</v>
      </c>
      <c r="GG75" s="15" t="s">
        <v>16</v>
      </c>
      <c r="GH75" s="15" t="s">
        <v>16</v>
      </c>
      <c r="GI75" s="15" t="s">
        <v>16</v>
      </c>
      <c r="GJ75" s="15">
        <v>5</v>
      </c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>
        <v>5</v>
      </c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>
        <v>1</v>
      </c>
      <c r="HY75" s="15"/>
      <c r="HZ75" s="15">
        <v>9</v>
      </c>
      <c r="IA75" s="15"/>
      <c r="IB75" s="15">
        <v>300</v>
      </c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7"/>
      <c r="JD75" s="17"/>
      <c r="JE75" s="18"/>
      <c r="JF75" s="17"/>
      <c r="JG75" s="17"/>
      <c r="JH75" s="19"/>
      <c r="JI75" s="19"/>
      <c r="JJ75" s="17"/>
      <c r="JK75" s="17"/>
      <c r="JL75" s="19"/>
      <c r="JM75" s="17"/>
      <c r="JN75" s="17"/>
      <c r="JO75" s="20"/>
      <c r="JP75" s="17"/>
      <c r="JQ75" s="17"/>
      <c r="JR75" s="20"/>
      <c r="JS75" s="19"/>
      <c r="JT75" s="19"/>
      <c r="JU75" s="19"/>
      <c r="JV75" s="15">
        <v>2</v>
      </c>
      <c r="JW75" s="14"/>
      <c r="JX75" s="14"/>
      <c r="JY75" s="15">
        <v>50</v>
      </c>
      <c r="JZ75" s="15"/>
      <c r="KA75" s="15">
        <v>60</v>
      </c>
      <c r="KB75" s="15"/>
      <c r="KC75" s="15"/>
      <c r="KD75" s="15">
        <v>50</v>
      </c>
      <c r="KE75" s="15">
        <v>20</v>
      </c>
      <c r="KF75" s="15"/>
      <c r="KG75" s="15"/>
      <c r="KH75" s="15">
        <v>80</v>
      </c>
      <c r="KI75" s="15"/>
      <c r="KJ75" s="15"/>
      <c r="KK75" s="15"/>
      <c r="KL75" s="15">
        <v>2</v>
      </c>
      <c r="KM75" s="15"/>
      <c r="KN75" s="15"/>
      <c r="KO75" s="15"/>
      <c r="KP75" s="15"/>
      <c r="KQ75" s="15"/>
      <c r="KR75" s="15"/>
      <c r="KS75" s="15"/>
      <c r="KT75" s="15"/>
      <c r="KU75" s="15">
        <v>1</v>
      </c>
      <c r="KV75" s="15"/>
      <c r="KW75" s="15"/>
      <c r="KX75" s="15"/>
      <c r="KY75" s="15"/>
      <c r="KZ75" s="15"/>
      <c r="LA75" s="15">
        <v>1</v>
      </c>
      <c r="LB75" s="15">
        <v>1</v>
      </c>
      <c r="LC75" s="15">
        <v>1</v>
      </c>
      <c r="LD75" s="15">
        <v>1</v>
      </c>
      <c r="LE75" s="15"/>
      <c r="LF75" s="15"/>
      <c r="LG75" s="15">
        <v>1</v>
      </c>
      <c r="LH75" s="15"/>
      <c r="LI75" s="15"/>
      <c r="LJ75" s="15"/>
      <c r="LK75" s="15"/>
      <c r="LL75" s="15" t="s">
        <v>78</v>
      </c>
      <c r="LM75" s="15" t="s">
        <v>42</v>
      </c>
      <c r="LN75" s="15" t="s">
        <v>79</v>
      </c>
      <c r="LO75" s="15" t="s">
        <v>43</v>
      </c>
    </row>
    <row r="76" spans="1:327" ht="18" customHeight="1" x14ac:dyDescent="0.25">
      <c r="A76" s="14" t="s">
        <v>170</v>
      </c>
      <c r="B76" s="15" t="str">
        <f t="shared" si="9"/>
        <v>San Jose</v>
      </c>
      <c r="C76" s="15">
        <f t="shared" si="10"/>
        <v>4</v>
      </c>
      <c r="D76" s="15">
        <v>1</v>
      </c>
      <c r="E76" s="15">
        <v>1</v>
      </c>
      <c r="F76" s="15">
        <v>1</v>
      </c>
      <c r="G76" s="15">
        <v>1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4</v>
      </c>
      <c r="U76" s="15"/>
      <c r="V76" s="15">
        <v>25</v>
      </c>
      <c r="W76" s="15">
        <v>20</v>
      </c>
      <c r="X76" s="15">
        <v>3</v>
      </c>
      <c r="Y76" s="15"/>
      <c r="Z76" s="15"/>
      <c r="AA76" s="15"/>
      <c r="AB76" s="15"/>
      <c r="AC76" s="15">
        <v>1</v>
      </c>
      <c r="AD76" s="15"/>
      <c r="AE76" s="15"/>
      <c r="AF76" s="15"/>
      <c r="AG76" s="15"/>
      <c r="AH76" s="15"/>
      <c r="AI76" s="15"/>
      <c r="AJ76" s="15"/>
      <c r="AK76" s="15"/>
      <c r="AL76" s="15"/>
      <c r="AM76" s="15" t="str">
        <f t="shared" si="11"/>
        <v/>
      </c>
      <c r="AN76" s="15">
        <f t="shared" si="12"/>
        <v>2</v>
      </c>
      <c r="AO76" s="15" t="str">
        <f t="shared" si="13"/>
        <v/>
      </c>
      <c r="AP76" s="15" t="str">
        <f t="shared" si="14"/>
        <v/>
      </c>
      <c r="AQ76" s="15">
        <f t="shared" si="15"/>
        <v>2</v>
      </c>
      <c r="AR76" s="15" t="str">
        <f t="shared" si="16"/>
        <v/>
      </c>
      <c r="AS76" s="15" t="str">
        <f t="shared" si="17"/>
        <v/>
      </c>
      <c r="AT76" s="15">
        <v>4</v>
      </c>
      <c r="AU76" s="15"/>
      <c r="AV76" s="15"/>
      <c r="AW76" s="15"/>
      <c r="AX76" s="15"/>
      <c r="AY76" s="15"/>
      <c r="AZ76" s="15"/>
      <c r="BA76" s="15"/>
      <c r="BB76" s="15"/>
      <c r="BC76" s="15">
        <v>4</v>
      </c>
      <c r="BD76" s="15"/>
      <c r="BE76" s="15"/>
      <c r="BF76" s="15">
        <v>4</v>
      </c>
      <c r="BG76" s="15">
        <v>4</v>
      </c>
      <c r="BH76" s="15">
        <v>1</v>
      </c>
      <c r="BI76" s="15"/>
      <c r="BJ76" s="15"/>
      <c r="BK76" s="15"/>
      <c r="BL76" s="15"/>
      <c r="BM76" s="15">
        <v>1</v>
      </c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>
        <v>2</v>
      </c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2</v>
      </c>
      <c r="CI76" s="15">
        <v>2</v>
      </c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>
        <v>1</v>
      </c>
      <c r="DF76" s="15"/>
      <c r="DG76" s="15"/>
      <c r="DH76" s="15"/>
      <c r="DI76" s="15" t="s">
        <v>7</v>
      </c>
      <c r="DJ76" s="15" t="s">
        <v>163</v>
      </c>
      <c r="DK76" s="15" t="s">
        <v>9</v>
      </c>
      <c r="DL76" s="15"/>
      <c r="DM76" s="15" t="s">
        <v>7</v>
      </c>
      <c r="DN76" s="15" t="s">
        <v>163</v>
      </c>
      <c r="DO76" s="15" t="s">
        <v>9</v>
      </c>
      <c r="DP76" s="15"/>
      <c r="DQ76" s="15" t="s">
        <v>15</v>
      </c>
      <c r="DR76" s="15" t="s">
        <v>163</v>
      </c>
      <c r="DS76" s="15" t="s">
        <v>9</v>
      </c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 t="s">
        <v>15</v>
      </c>
      <c r="EH76" s="15" t="s">
        <v>163</v>
      </c>
      <c r="EI76" s="15" t="s">
        <v>9</v>
      </c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>
        <v>1</v>
      </c>
      <c r="FM76" s="15">
        <v>1</v>
      </c>
      <c r="FN76" s="15"/>
      <c r="FO76" s="15"/>
      <c r="FP76" s="15">
        <v>2</v>
      </c>
      <c r="FQ76" s="15"/>
      <c r="FR76" s="15"/>
      <c r="FS76" s="15"/>
      <c r="FT76" s="15">
        <v>1</v>
      </c>
      <c r="FU76" s="15"/>
      <c r="FV76" s="15"/>
      <c r="FW76" s="15">
        <v>1</v>
      </c>
      <c r="FX76" s="15"/>
      <c r="FY76" s="15"/>
      <c r="FZ76" s="15"/>
      <c r="GA76" s="15"/>
      <c r="GB76" s="15"/>
      <c r="GC76" s="15"/>
      <c r="GD76" s="15"/>
      <c r="GE76" s="15" t="s">
        <v>71</v>
      </c>
      <c r="GF76" s="15"/>
      <c r="GG76" s="15"/>
      <c r="GH76" s="15"/>
      <c r="GI76" s="15"/>
      <c r="GJ76" s="15"/>
      <c r="GK76" s="15"/>
      <c r="GL76" s="15"/>
      <c r="GM76" s="15"/>
      <c r="GN76" s="15"/>
      <c r="GO76" s="15">
        <v>1</v>
      </c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>
        <v>1</v>
      </c>
      <c r="HY76" s="15"/>
      <c r="HZ76" s="15">
        <v>7</v>
      </c>
      <c r="IA76" s="15"/>
      <c r="IB76" s="15"/>
      <c r="IC76" s="15">
        <v>300</v>
      </c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7"/>
      <c r="JD76" s="17"/>
      <c r="JE76" s="18"/>
      <c r="JF76" s="17"/>
      <c r="JG76" s="17"/>
      <c r="JH76" s="19"/>
      <c r="JI76" s="19"/>
      <c r="JJ76" s="17"/>
      <c r="JK76" s="17"/>
      <c r="JL76" s="19"/>
      <c r="JM76" s="17"/>
      <c r="JN76" s="17"/>
      <c r="JO76" s="20"/>
      <c r="JP76" s="17"/>
      <c r="JQ76" s="17"/>
      <c r="JR76" s="20"/>
      <c r="JS76" s="19"/>
      <c r="JT76" s="19"/>
      <c r="JU76" s="19"/>
      <c r="JV76" s="15">
        <v>2</v>
      </c>
      <c r="JW76" s="14"/>
      <c r="JX76" s="14"/>
      <c r="JY76" s="15">
        <v>50</v>
      </c>
      <c r="JZ76" s="15"/>
      <c r="KA76" s="15">
        <v>50</v>
      </c>
      <c r="KB76" s="15">
        <v>30</v>
      </c>
      <c r="KC76" s="15"/>
      <c r="KD76" s="15">
        <v>60</v>
      </c>
      <c r="KE76" s="15">
        <v>40</v>
      </c>
      <c r="KF76" s="15"/>
      <c r="KG76" s="15"/>
      <c r="KH76" s="15"/>
      <c r="KI76" s="15"/>
      <c r="KJ76" s="15"/>
      <c r="KK76" s="15"/>
      <c r="KL76" s="15">
        <v>2</v>
      </c>
      <c r="KM76" s="15"/>
      <c r="KN76" s="15"/>
      <c r="KO76" s="15"/>
      <c r="KP76" s="15"/>
      <c r="KQ76" s="15"/>
      <c r="KR76" s="15"/>
      <c r="KS76" s="15"/>
      <c r="KT76" s="15"/>
      <c r="KU76" s="15">
        <v>1</v>
      </c>
      <c r="KV76" s="15"/>
      <c r="KW76" s="15"/>
      <c r="KX76" s="15"/>
      <c r="KY76" s="15"/>
      <c r="KZ76" s="15">
        <v>1</v>
      </c>
      <c r="LA76" s="15"/>
      <c r="LB76" s="15"/>
      <c r="LC76" s="15">
        <v>1</v>
      </c>
      <c r="LD76" s="15"/>
      <c r="LE76" s="15"/>
      <c r="LF76" s="15"/>
      <c r="LG76" s="15">
        <v>1</v>
      </c>
      <c r="LH76" s="15"/>
      <c r="LI76" s="15"/>
      <c r="LJ76" s="15"/>
      <c r="LK76" s="15"/>
      <c r="LL76" s="15" t="s">
        <v>78</v>
      </c>
      <c r="LM76" s="15" t="s">
        <v>42</v>
      </c>
      <c r="LN76" s="15" t="s">
        <v>79</v>
      </c>
      <c r="LO76" s="15"/>
    </row>
    <row r="77" spans="1:327" ht="18" customHeight="1" x14ac:dyDescent="0.25">
      <c r="A77" s="14" t="s">
        <v>171</v>
      </c>
      <c r="B77" s="15" t="str">
        <f t="shared" si="9"/>
        <v>San Jose</v>
      </c>
      <c r="C77" s="15">
        <f t="shared" si="10"/>
        <v>4</v>
      </c>
      <c r="D77" s="15">
        <v>1</v>
      </c>
      <c r="E77" s="15">
        <v>1</v>
      </c>
      <c r="F77" s="15"/>
      <c r="G77" s="15">
        <v>2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4</v>
      </c>
      <c r="U77" s="15"/>
      <c r="V77" s="15">
        <v>48</v>
      </c>
      <c r="W77" s="15">
        <v>49</v>
      </c>
      <c r="X77" s="15"/>
      <c r="Y77" s="15"/>
      <c r="Z77" s="15"/>
      <c r="AA77" s="15"/>
      <c r="AB77" s="15"/>
      <c r="AC77" s="15">
        <v>12</v>
      </c>
      <c r="AD77" s="15">
        <v>10</v>
      </c>
      <c r="AE77" s="15"/>
      <c r="AF77" s="15"/>
      <c r="AG77" s="15"/>
      <c r="AH77" s="15"/>
      <c r="AI77" s="15"/>
      <c r="AJ77" s="15"/>
      <c r="AK77" s="15"/>
      <c r="AL77" s="15"/>
      <c r="AM77" s="15" t="str">
        <f t="shared" si="11"/>
        <v/>
      </c>
      <c r="AN77" s="15" t="str">
        <f t="shared" si="12"/>
        <v/>
      </c>
      <c r="AO77" s="15">
        <f t="shared" si="13"/>
        <v>1</v>
      </c>
      <c r="AP77" s="15">
        <f t="shared" si="14"/>
        <v>1</v>
      </c>
      <c r="AQ77" s="15" t="str">
        <f t="shared" si="15"/>
        <v/>
      </c>
      <c r="AR77" s="15">
        <f t="shared" si="16"/>
        <v>2</v>
      </c>
      <c r="AS77" s="15" t="str">
        <f t="shared" si="17"/>
        <v/>
      </c>
      <c r="AT77" s="15">
        <v>4</v>
      </c>
      <c r="AU77" s="15"/>
      <c r="AV77" s="15"/>
      <c r="AW77" s="15"/>
      <c r="AX77" s="15"/>
      <c r="AY77" s="15"/>
      <c r="AZ77" s="15"/>
      <c r="BA77" s="15"/>
      <c r="BB77" s="15"/>
      <c r="BC77" s="15">
        <v>4</v>
      </c>
      <c r="BD77" s="15"/>
      <c r="BE77" s="15"/>
      <c r="BF77" s="15">
        <v>2</v>
      </c>
      <c r="BG77" s="15">
        <v>2</v>
      </c>
      <c r="BH77" s="15"/>
      <c r="BI77" s="15"/>
      <c r="BJ77" s="15"/>
      <c r="BK77" s="15"/>
      <c r="BL77" s="15"/>
      <c r="BM77" s="15">
        <v>2</v>
      </c>
      <c r="BN77" s="15">
        <v>2</v>
      </c>
      <c r="BO77" s="15"/>
      <c r="BP77" s="15"/>
      <c r="BQ77" s="15"/>
      <c r="BR77" s="15"/>
      <c r="BS77" s="15"/>
      <c r="BT77" s="15"/>
      <c r="BU77" s="15"/>
      <c r="BV77" s="15"/>
      <c r="BW77" s="15">
        <v>3</v>
      </c>
      <c r="BX77" s="15">
        <v>1</v>
      </c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2</v>
      </c>
      <c r="CI77" s="15">
        <v>2</v>
      </c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 t="s">
        <v>7</v>
      </c>
      <c r="DJ77" s="15" t="s">
        <v>8</v>
      </c>
      <c r="DK77" s="15" t="s">
        <v>9</v>
      </c>
      <c r="DL77" s="15"/>
      <c r="DM77" s="15" t="s">
        <v>7</v>
      </c>
      <c r="DN77" s="15" t="s">
        <v>8</v>
      </c>
      <c r="DO77" s="15" t="s">
        <v>9</v>
      </c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 t="s">
        <v>15</v>
      </c>
      <c r="EH77" s="15" t="s">
        <v>8</v>
      </c>
      <c r="EI77" s="15" t="s">
        <v>9</v>
      </c>
      <c r="EJ77" s="15" t="s">
        <v>15</v>
      </c>
      <c r="EK77" s="15" t="s">
        <v>8</v>
      </c>
      <c r="EL77" s="15" t="s">
        <v>9</v>
      </c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>
        <v>2</v>
      </c>
      <c r="FM77" s="15"/>
      <c r="FN77" s="15">
        <v>2</v>
      </c>
      <c r="FO77" s="15"/>
      <c r="FP77" s="15"/>
      <c r="FQ77" s="15">
        <v>2</v>
      </c>
      <c r="FR77" s="15"/>
      <c r="FS77" s="15"/>
      <c r="FT77" s="15"/>
      <c r="FU77" s="15"/>
      <c r="FV77" s="15"/>
      <c r="FW77" s="15">
        <v>2</v>
      </c>
      <c r="FX77" s="15"/>
      <c r="FY77" s="15"/>
      <c r="FZ77" s="15"/>
      <c r="GA77" s="15"/>
      <c r="GB77" s="15"/>
      <c r="GC77" s="15"/>
      <c r="GD77" s="15"/>
      <c r="GE77" s="15" t="s">
        <v>16</v>
      </c>
      <c r="GF77" s="15" t="s">
        <v>16</v>
      </c>
      <c r="GG77" s="15"/>
      <c r="GH77" s="15"/>
      <c r="GI77" s="15"/>
      <c r="GJ77" s="15">
        <v>2</v>
      </c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>
        <v>2</v>
      </c>
      <c r="HH77" s="15"/>
      <c r="HI77" s="15"/>
      <c r="HJ77" s="15"/>
      <c r="HK77" s="15"/>
      <c r="HL77" s="15"/>
      <c r="HM77" s="15"/>
      <c r="HN77" s="15">
        <v>4</v>
      </c>
      <c r="HO77" s="15"/>
      <c r="HP77" s="15"/>
      <c r="HQ77" s="15"/>
      <c r="HR77" s="15"/>
      <c r="HS77" s="15"/>
      <c r="HT77" s="15"/>
      <c r="HU77" s="15"/>
      <c r="HV77" s="15"/>
      <c r="HW77" s="15"/>
      <c r="HX77" s="15">
        <v>1</v>
      </c>
      <c r="HY77" s="15"/>
      <c r="HZ77" s="15">
        <v>9</v>
      </c>
      <c r="IA77" s="15"/>
      <c r="IB77" s="15">
        <v>100</v>
      </c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7"/>
      <c r="JD77" s="17"/>
      <c r="JE77" s="18"/>
      <c r="JF77" s="17"/>
      <c r="JG77" s="17"/>
      <c r="JH77" s="19"/>
      <c r="JI77" s="19"/>
      <c r="JJ77" s="17"/>
      <c r="JK77" s="17"/>
      <c r="JL77" s="19"/>
      <c r="JM77" s="17"/>
      <c r="JN77" s="17"/>
      <c r="JO77" s="20"/>
      <c r="JP77" s="17"/>
      <c r="JQ77" s="17"/>
      <c r="JR77" s="20"/>
      <c r="JS77" s="19"/>
      <c r="JT77" s="19"/>
      <c r="JU77" s="19"/>
      <c r="JV77" s="15">
        <v>2</v>
      </c>
      <c r="JW77" s="14"/>
      <c r="JX77" s="14"/>
      <c r="JY77" s="15">
        <v>60</v>
      </c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>
        <v>30</v>
      </c>
      <c r="KL77" s="15">
        <v>2</v>
      </c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>
        <v>1</v>
      </c>
      <c r="LD77" s="15"/>
      <c r="LE77" s="15"/>
      <c r="LF77" s="15">
        <v>1</v>
      </c>
      <c r="LG77" s="15"/>
      <c r="LH77" s="15"/>
      <c r="LI77" s="15"/>
      <c r="LJ77" s="15" t="s">
        <v>148</v>
      </c>
      <c r="LK77" s="15" t="s">
        <v>21</v>
      </c>
      <c r="LL77" s="15"/>
      <c r="LM77" s="15"/>
      <c r="LN77" s="15"/>
      <c r="LO77" s="15"/>
    </row>
    <row r="78" spans="1:327" ht="18" customHeight="1" x14ac:dyDescent="0.25">
      <c r="A78" s="14" t="s">
        <v>172</v>
      </c>
      <c r="B78" s="15" t="str">
        <f t="shared" si="9"/>
        <v>San Jose</v>
      </c>
      <c r="C78" s="15">
        <f t="shared" si="10"/>
        <v>4</v>
      </c>
      <c r="D78" s="15">
        <v>1</v>
      </c>
      <c r="E78" s="15">
        <v>1</v>
      </c>
      <c r="F78" s="15"/>
      <c r="G78" s="15">
        <v>2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4</v>
      </c>
      <c r="U78" s="15"/>
      <c r="V78" s="15">
        <v>33</v>
      </c>
      <c r="W78" s="15">
        <v>32</v>
      </c>
      <c r="X78" s="15"/>
      <c r="Y78" s="15"/>
      <c r="Z78" s="15"/>
      <c r="AA78" s="15"/>
      <c r="AB78" s="15"/>
      <c r="AC78" s="15">
        <v>14</v>
      </c>
      <c r="AD78" s="15">
        <v>12</v>
      </c>
      <c r="AE78" s="15"/>
      <c r="AF78" s="15"/>
      <c r="AG78" s="15"/>
      <c r="AH78" s="15"/>
      <c r="AI78" s="15"/>
      <c r="AJ78" s="15"/>
      <c r="AK78" s="15"/>
      <c r="AL78" s="15"/>
      <c r="AM78" s="15" t="str">
        <f t="shared" si="11"/>
        <v/>
      </c>
      <c r="AN78" s="15" t="str">
        <f t="shared" si="12"/>
        <v/>
      </c>
      <c r="AO78" s="15" t="str">
        <f t="shared" si="13"/>
        <v/>
      </c>
      <c r="AP78" s="15">
        <f t="shared" si="14"/>
        <v>2</v>
      </c>
      <c r="AQ78" s="15">
        <f t="shared" si="15"/>
        <v>2</v>
      </c>
      <c r="AR78" s="15" t="str">
        <f t="shared" si="16"/>
        <v/>
      </c>
      <c r="AS78" s="15" t="str">
        <f t="shared" si="17"/>
        <v/>
      </c>
      <c r="AT78" s="15">
        <v>4</v>
      </c>
      <c r="AU78" s="15"/>
      <c r="AV78" s="15"/>
      <c r="AW78" s="15"/>
      <c r="AX78" s="15"/>
      <c r="AY78" s="15"/>
      <c r="AZ78" s="15"/>
      <c r="BA78" s="15"/>
      <c r="BB78" s="15"/>
      <c r="BC78" s="15">
        <v>4</v>
      </c>
      <c r="BD78" s="15"/>
      <c r="BE78" s="15"/>
      <c r="BF78" s="15">
        <v>5</v>
      </c>
      <c r="BG78" s="15">
        <v>3</v>
      </c>
      <c r="BH78" s="15"/>
      <c r="BI78" s="15"/>
      <c r="BJ78" s="15"/>
      <c r="BK78" s="15"/>
      <c r="BL78" s="15"/>
      <c r="BM78" s="15">
        <v>3</v>
      </c>
      <c r="BN78" s="15">
        <v>4</v>
      </c>
      <c r="BO78" s="15"/>
      <c r="BP78" s="15"/>
      <c r="BQ78" s="15"/>
      <c r="BR78" s="15"/>
      <c r="BS78" s="15"/>
      <c r="BT78" s="15"/>
      <c r="BU78" s="15"/>
      <c r="BV78" s="15"/>
      <c r="BW78" s="15">
        <v>4</v>
      </c>
      <c r="BX78" s="15">
        <v>2</v>
      </c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2</v>
      </c>
      <c r="CI78" s="15">
        <v>2</v>
      </c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 t="s">
        <v>7</v>
      </c>
      <c r="DJ78" s="15" t="s">
        <v>31</v>
      </c>
      <c r="DK78" s="15" t="s">
        <v>9</v>
      </c>
      <c r="DL78" s="15">
        <v>1</v>
      </c>
      <c r="DM78" s="15" t="s">
        <v>7</v>
      </c>
      <c r="DN78" s="15" t="s">
        <v>8</v>
      </c>
      <c r="DO78" s="15" t="s">
        <v>9</v>
      </c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 t="s">
        <v>136</v>
      </c>
      <c r="EH78" s="15" t="s">
        <v>136</v>
      </c>
      <c r="EI78" s="15" t="s">
        <v>9</v>
      </c>
      <c r="EJ78" s="15" t="s">
        <v>136</v>
      </c>
      <c r="EK78" s="15" t="s">
        <v>136</v>
      </c>
      <c r="EL78" s="15" t="s">
        <v>9</v>
      </c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>
        <v>2</v>
      </c>
      <c r="FM78" s="15">
        <v>2</v>
      </c>
      <c r="FN78" s="15"/>
      <c r="FO78" s="15"/>
      <c r="FP78" s="15"/>
      <c r="FQ78" s="15">
        <v>2</v>
      </c>
      <c r="FR78" s="15"/>
      <c r="FS78" s="15"/>
      <c r="FT78" s="15"/>
      <c r="FU78" s="15"/>
      <c r="FV78" s="15"/>
      <c r="FW78" s="15">
        <v>2</v>
      </c>
      <c r="FX78" s="15"/>
      <c r="FY78" s="15"/>
      <c r="FZ78" s="15"/>
      <c r="GA78" s="15"/>
      <c r="GB78" s="15"/>
      <c r="GC78" s="15"/>
      <c r="GD78" s="15"/>
      <c r="GE78" s="15" t="s">
        <v>16</v>
      </c>
      <c r="GF78" s="15" t="s">
        <v>16</v>
      </c>
      <c r="GG78" s="15"/>
      <c r="GH78" s="15"/>
      <c r="GI78" s="15"/>
      <c r="GJ78" s="15">
        <v>2</v>
      </c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>
        <v>2</v>
      </c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>
        <v>1</v>
      </c>
      <c r="HY78" s="15"/>
      <c r="HZ78" s="15">
        <v>9</v>
      </c>
      <c r="IA78" s="15"/>
      <c r="IB78" s="15">
        <v>100</v>
      </c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7"/>
      <c r="JD78" s="17"/>
      <c r="JE78" s="18"/>
      <c r="JF78" s="17"/>
      <c r="JG78" s="17"/>
      <c r="JH78" s="19"/>
      <c r="JI78" s="19"/>
      <c r="JJ78" s="17"/>
      <c r="JK78" s="17"/>
      <c r="JL78" s="19"/>
      <c r="JM78" s="17"/>
      <c r="JN78" s="17"/>
      <c r="JO78" s="20"/>
      <c r="JP78" s="17"/>
      <c r="JQ78" s="17"/>
      <c r="JR78" s="20"/>
      <c r="JS78" s="19"/>
      <c r="JT78" s="19"/>
      <c r="JU78" s="19"/>
      <c r="JV78" s="15">
        <v>2</v>
      </c>
      <c r="JW78" s="14"/>
      <c r="JX78" s="14"/>
      <c r="JY78" s="15">
        <v>50</v>
      </c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>
        <v>2</v>
      </c>
      <c r="KM78" s="15"/>
      <c r="KN78" s="15"/>
      <c r="KO78" s="15"/>
      <c r="KP78" s="15"/>
      <c r="KQ78" s="15"/>
      <c r="KR78" s="15"/>
      <c r="KS78" s="15"/>
      <c r="KT78" s="15"/>
      <c r="KU78" s="15">
        <v>1</v>
      </c>
      <c r="KV78" s="15">
        <v>1</v>
      </c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 t="s">
        <v>11</v>
      </c>
      <c r="LM78" s="15" t="s">
        <v>173</v>
      </c>
      <c r="LN78" s="15"/>
      <c r="LO78" s="15"/>
    </row>
    <row r="79" spans="1:327" ht="18" customHeight="1" x14ac:dyDescent="0.25">
      <c r="A79" s="14" t="s">
        <v>174</v>
      </c>
      <c r="B79" s="15" t="str">
        <f t="shared" si="9"/>
        <v>San Jose</v>
      </c>
      <c r="C79" s="15">
        <f t="shared" si="10"/>
        <v>2</v>
      </c>
      <c r="D79" s="15"/>
      <c r="E79" s="15">
        <v>1</v>
      </c>
      <c r="F79" s="15">
        <v>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2</v>
      </c>
      <c r="U79" s="15"/>
      <c r="V79" s="15"/>
      <c r="W79" s="15">
        <v>28</v>
      </c>
      <c r="X79" s="15">
        <v>7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 t="str">
        <f t="shared" si="11"/>
        <v/>
      </c>
      <c r="AN79" s="15" t="str">
        <f t="shared" si="12"/>
        <v/>
      </c>
      <c r="AO79" s="15">
        <f t="shared" si="13"/>
        <v>1</v>
      </c>
      <c r="AP79" s="15" t="str">
        <f t="shared" si="14"/>
        <v/>
      </c>
      <c r="AQ79" s="15">
        <f t="shared" si="15"/>
        <v>1</v>
      </c>
      <c r="AR79" s="15" t="str">
        <f t="shared" si="16"/>
        <v/>
      </c>
      <c r="AS79" s="15" t="str">
        <f t="shared" si="17"/>
        <v/>
      </c>
      <c r="AT79" s="15">
        <v>2</v>
      </c>
      <c r="AU79" s="15"/>
      <c r="AV79" s="15"/>
      <c r="AW79" s="15"/>
      <c r="AX79" s="15"/>
      <c r="AY79" s="15"/>
      <c r="AZ79" s="15"/>
      <c r="BA79" s="15"/>
      <c r="BB79" s="15">
        <v>2</v>
      </c>
      <c r="BC79" s="15"/>
      <c r="BD79" s="15"/>
      <c r="BE79" s="15"/>
      <c r="BF79" s="15"/>
      <c r="BG79" s="15">
        <v>3</v>
      </c>
      <c r="BH79" s="15">
        <v>2</v>
      </c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>
        <v>1</v>
      </c>
      <c r="BX79" s="15">
        <v>5</v>
      </c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1</v>
      </c>
      <c r="CI79" s="15">
        <v>1</v>
      </c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>
        <v>1</v>
      </c>
      <c r="DM79" s="15" t="s">
        <v>7</v>
      </c>
      <c r="DN79" s="15" t="s">
        <v>8</v>
      </c>
      <c r="DO79" s="15" t="s">
        <v>9</v>
      </c>
      <c r="DP79" s="15"/>
      <c r="DQ79" s="15" t="s">
        <v>15</v>
      </c>
      <c r="DR79" s="15" t="s">
        <v>23</v>
      </c>
      <c r="DS79" s="15" t="s">
        <v>9</v>
      </c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>
        <v>1</v>
      </c>
      <c r="FM79" s="15">
        <v>1</v>
      </c>
      <c r="FN79" s="15"/>
      <c r="FO79" s="15"/>
      <c r="FP79" s="15"/>
      <c r="FQ79" s="15">
        <v>1</v>
      </c>
      <c r="FR79" s="15"/>
      <c r="FS79" s="15"/>
      <c r="FT79" s="15"/>
      <c r="FU79" s="15"/>
      <c r="FV79" s="15"/>
      <c r="FW79" s="15">
        <v>1</v>
      </c>
      <c r="FX79" s="15"/>
      <c r="FY79" s="15"/>
      <c r="FZ79" s="15"/>
      <c r="GA79" s="15"/>
      <c r="GB79" s="15"/>
      <c r="GC79" s="15"/>
      <c r="GD79" s="15"/>
      <c r="GE79" s="15" t="s">
        <v>16</v>
      </c>
      <c r="GF79" s="15"/>
      <c r="GG79" s="15"/>
      <c r="GH79" s="15"/>
      <c r="GI79" s="15"/>
      <c r="GJ79" s="15">
        <v>1</v>
      </c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>
        <v>1</v>
      </c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>
        <v>1</v>
      </c>
      <c r="HY79" s="15"/>
      <c r="HZ79" s="15">
        <v>9</v>
      </c>
      <c r="IA79" s="15"/>
      <c r="IB79" s="15">
        <v>370</v>
      </c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7"/>
      <c r="JD79" s="17"/>
      <c r="JE79" s="18"/>
      <c r="JF79" s="17"/>
      <c r="JG79" s="17"/>
      <c r="JH79" s="19"/>
      <c r="JI79" s="19"/>
      <c r="JJ79" s="17"/>
      <c r="JK79" s="17"/>
      <c r="JL79" s="19"/>
      <c r="JM79" s="17"/>
      <c r="JN79" s="17"/>
      <c r="JO79" s="20"/>
      <c r="JP79" s="17"/>
      <c r="JQ79" s="17"/>
      <c r="JR79" s="20"/>
      <c r="JS79" s="19"/>
      <c r="JT79" s="19"/>
      <c r="JU79" s="19"/>
      <c r="JV79" s="15">
        <v>2</v>
      </c>
      <c r="JW79" s="14"/>
      <c r="JX79" s="14"/>
      <c r="JY79" s="15">
        <v>100</v>
      </c>
      <c r="JZ79" s="15"/>
      <c r="KA79" s="15">
        <v>50</v>
      </c>
      <c r="KB79" s="15"/>
      <c r="KC79" s="15"/>
      <c r="KD79" s="15">
        <v>50</v>
      </c>
      <c r="KE79" s="15">
        <v>30</v>
      </c>
      <c r="KF79" s="15"/>
      <c r="KG79" s="15"/>
      <c r="KH79" s="15"/>
      <c r="KI79" s="15">
        <v>100</v>
      </c>
      <c r="KJ79" s="15"/>
      <c r="KK79" s="15"/>
      <c r="KL79" s="15">
        <v>2</v>
      </c>
      <c r="KM79" s="15"/>
      <c r="KN79" s="15"/>
      <c r="KO79" s="15"/>
      <c r="KP79" s="15"/>
      <c r="KQ79" s="15"/>
      <c r="KR79" s="15"/>
      <c r="KS79" s="15"/>
      <c r="KT79" s="15"/>
      <c r="KU79" s="15">
        <v>1</v>
      </c>
      <c r="KV79" s="15">
        <v>1</v>
      </c>
      <c r="KW79" s="15"/>
      <c r="KX79" s="15">
        <v>1</v>
      </c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 t="s">
        <v>21</v>
      </c>
      <c r="LL79" s="15" t="s">
        <v>11</v>
      </c>
      <c r="LM79" s="15"/>
      <c r="LN79" s="15"/>
      <c r="LO79" s="15"/>
    </row>
    <row r="80" spans="1:327" ht="18" customHeight="1" x14ac:dyDescent="0.25">
      <c r="A80" s="14" t="s">
        <v>175</v>
      </c>
      <c r="B80" s="15" t="str">
        <f t="shared" si="9"/>
        <v>San Jose</v>
      </c>
      <c r="C80" s="15">
        <f t="shared" si="10"/>
        <v>5</v>
      </c>
      <c r="D80" s="15">
        <v>1</v>
      </c>
      <c r="E80" s="15">
        <v>1</v>
      </c>
      <c r="F80" s="15">
        <v>2</v>
      </c>
      <c r="G80" s="15">
        <v>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5</v>
      </c>
      <c r="U80" s="15"/>
      <c r="V80" s="15">
        <v>45</v>
      </c>
      <c r="W80" s="15">
        <v>38</v>
      </c>
      <c r="X80" s="15">
        <v>20</v>
      </c>
      <c r="Y80" s="15">
        <v>17</v>
      </c>
      <c r="Z80" s="15"/>
      <c r="AA80" s="15"/>
      <c r="AB80" s="15"/>
      <c r="AC80" s="15">
        <v>13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 t="str">
        <f t="shared" si="11"/>
        <v/>
      </c>
      <c r="AN80" s="15" t="str">
        <f t="shared" si="12"/>
        <v/>
      </c>
      <c r="AO80" s="15" t="str">
        <f t="shared" si="13"/>
        <v/>
      </c>
      <c r="AP80" s="15">
        <f t="shared" si="14"/>
        <v>2</v>
      </c>
      <c r="AQ80" s="15">
        <f t="shared" si="15"/>
        <v>2</v>
      </c>
      <c r="AR80" s="15">
        <f t="shared" si="16"/>
        <v>1</v>
      </c>
      <c r="AS80" s="15" t="str">
        <f t="shared" si="17"/>
        <v/>
      </c>
      <c r="AT80" s="15">
        <v>5</v>
      </c>
      <c r="AU80" s="15"/>
      <c r="AV80" s="15"/>
      <c r="AW80" s="15"/>
      <c r="AX80" s="15"/>
      <c r="AY80" s="15"/>
      <c r="AZ80" s="15"/>
      <c r="BA80" s="15"/>
      <c r="BB80" s="15">
        <v>5</v>
      </c>
      <c r="BC80" s="15"/>
      <c r="BD80" s="15"/>
      <c r="BE80" s="15"/>
      <c r="BF80" s="15">
        <v>3</v>
      </c>
      <c r="BG80" s="15">
        <v>3</v>
      </c>
      <c r="BH80" s="15">
        <v>4</v>
      </c>
      <c r="BI80" s="15">
        <v>5</v>
      </c>
      <c r="BJ80" s="15"/>
      <c r="BK80" s="15"/>
      <c r="BL80" s="15"/>
      <c r="BM80" s="15">
        <v>4</v>
      </c>
      <c r="BN80" s="15"/>
      <c r="BO80" s="15"/>
      <c r="BP80" s="15"/>
      <c r="BQ80" s="15"/>
      <c r="BR80" s="15"/>
      <c r="BS80" s="15"/>
      <c r="BT80" s="15"/>
      <c r="BU80" s="15"/>
      <c r="BV80" s="15"/>
      <c r="BW80" s="15">
        <v>3</v>
      </c>
      <c r="BX80" s="15">
        <v>2</v>
      </c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3</v>
      </c>
      <c r="CI80" s="15">
        <v>3</v>
      </c>
      <c r="CJ80" s="15">
        <v>1</v>
      </c>
      <c r="CK80" s="15"/>
      <c r="CL80" s="15"/>
      <c r="CM80" s="15"/>
      <c r="CN80" s="15"/>
      <c r="CO80" s="15"/>
      <c r="CP80" s="15">
        <v>1</v>
      </c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>
        <v>1</v>
      </c>
      <c r="DI80" s="15" t="s">
        <v>7</v>
      </c>
      <c r="DJ80" s="15" t="s">
        <v>8</v>
      </c>
      <c r="DK80" s="15" t="s">
        <v>9</v>
      </c>
      <c r="DL80" s="15">
        <v>1</v>
      </c>
      <c r="DM80" s="15" t="s">
        <v>7</v>
      </c>
      <c r="DN80" s="15" t="s">
        <v>8</v>
      </c>
      <c r="DO80" s="15" t="s">
        <v>9</v>
      </c>
      <c r="DP80" s="15">
        <v>2</v>
      </c>
      <c r="DQ80" s="15" t="s">
        <v>15</v>
      </c>
      <c r="DR80" s="15" t="s">
        <v>8</v>
      </c>
      <c r="DS80" s="15" t="s">
        <v>9</v>
      </c>
      <c r="DT80" s="15" t="s">
        <v>15</v>
      </c>
      <c r="DU80" s="15" t="s">
        <v>8</v>
      </c>
      <c r="DV80" s="15" t="s">
        <v>9</v>
      </c>
      <c r="DW80" s="15"/>
      <c r="DX80" s="15"/>
      <c r="DY80" s="15"/>
      <c r="DZ80" s="15"/>
      <c r="EA80" s="15"/>
      <c r="EB80" s="15"/>
      <c r="EC80" s="15"/>
      <c r="ED80" s="15"/>
      <c r="EE80" s="15"/>
      <c r="EF80" s="15">
        <v>1</v>
      </c>
      <c r="EG80" s="15" t="s">
        <v>15</v>
      </c>
      <c r="EH80" s="15" t="s">
        <v>8</v>
      </c>
      <c r="EI80" s="15" t="s">
        <v>9</v>
      </c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>
        <v>4</v>
      </c>
      <c r="FM80" s="15">
        <v>4</v>
      </c>
      <c r="FN80" s="15"/>
      <c r="FO80" s="15"/>
      <c r="FP80" s="15"/>
      <c r="FQ80" s="15">
        <v>1</v>
      </c>
      <c r="FR80" s="15"/>
      <c r="FS80" s="15"/>
      <c r="FT80" s="15"/>
      <c r="FU80" s="15"/>
      <c r="FV80" s="15"/>
      <c r="FW80" s="15">
        <v>4</v>
      </c>
      <c r="FX80" s="15"/>
      <c r="FY80" s="15"/>
      <c r="FZ80" s="15"/>
      <c r="GA80" s="15"/>
      <c r="GB80" s="15"/>
      <c r="GC80" s="15"/>
      <c r="GD80" s="15"/>
      <c r="GE80" s="15" t="s">
        <v>16</v>
      </c>
      <c r="GF80" s="15" t="s">
        <v>16</v>
      </c>
      <c r="GG80" s="15" t="s">
        <v>16</v>
      </c>
      <c r="GH80" s="15" t="s">
        <v>16</v>
      </c>
      <c r="GI80" s="15"/>
      <c r="GJ80" s="15">
        <v>4</v>
      </c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>
        <v>4</v>
      </c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>
        <v>1</v>
      </c>
      <c r="HY80" s="15"/>
      <c r="HZ80" s="15">
        <v>9</v>
      </c>
      <c r="IA80" s="15"/>
      <c r="IB80" s="15">
        <v>150</v>
      </c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7"/>
      <c r="JD80" s="17"/>
      <c r="JE80" s="18"/>
      <c r="JF80" s="17"/>
      <c r="JG80" s="17"/>
      <c r="JH80" s="19"/>
      <c r="JI80" s="19"/>
      <c r="JJ80" s="17"/>
      <c r="JK80" s="17"/>
      <c r="JL80" s="19"/>
      <c r="JM80" s="17"/>
      <c r="JN80" s="17"/>
      <c r="JO80" s="20"/>
      <c r="JP80" s="17"/>
      <c r="JQ80" s="17"/>
      <c r="JR80" s="20"/>
      <c r="JS80" s="19"/>
      <c r="JT80" s="19"/>
      <c r="JU80" s="19"/>
      <c r="JV80" s="15">
        <v>2</v>
      </c>
      <c r="JW80" s="14"/>
      <c r="JX80" s="14"/>
      <c r="JY80" s="15">
        <v>30</v>
      </c>
      <c r="JZ80" s="15"/>
      <c r="KA80" s="15">
        <v>10</v>
      </c>
      <c r="KB80" s="15">
        <v>10</v>
      </c>
      <c r="KC80" s="15"/>
      <c r="KD80" s="15">
        <v>30</v>
      </c>
      <c r="KE80" s="15">
        <v>10</v>
      </c>
      <c r="KF80" s="15"/>
      <c r="KG80" s="15"/>
      <c r="KH80" s="15">
        <v>15</v>
      </c>
      <c r="KI80" s="15"/>
      <c r="KJ80" s="15"/>
      <c r="KK80" s="15"/>
      <c r="KL80" s="15">
        <v>2</v>
      </c>
      <c r="KM80" s="15"/>
      <c r="KN80" s="15"/>
      <c r="KO80" s="15"/>
      <c r="KP80" s="15"/>
      <c r="KQ80" s="15"/>
      <c r="KR80" s="15"/>
      <c r="KS80" s="15"/>
      <c r="KT80" s="15"/>
      <c r="KU80" s="15">
        <v>1</v>
      </c>
      <c r="KV80" s="15">
        <v>1</v>
      </c>
      <c r="KW80" s="15">
        <v>1</v>
      </c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 t="s">
        <v>11</v>
      </c>
      <c r="LM80" s="15"/>
      <c r="LN80" s="15"/>
      <c r="LO80" s="15"/>
    </row>
    <row r="81" spans="1:327" ht="18" customHeight="1" x14ac:dyDescent="0.25">
      <c r="A81" s="14" t="s">
        <v>176</v>
      </c>
      <c r="B81" s="15" t="str">
        <f t="shared" si="9"/>
        <v>San Jose</v>
      </c>
      <c r="C81" s="15">
        <f t="shared" si="10"/>
        <v>4</v>
      </c>
      <c r="D81" s="15">
        <v>1</v>
      </c>
      <c r="E81" s="15">
        <v>1</v>
      </c>
      <c r="F81" s="15">
        <v>1</v>
      </c>
      <c r="G81" s="15">
        <v>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>
        <v>4</v>
      </c>
      <c r="U81" s="15"/>
      <c r="V81" s="15">
        <v>32</v>
      </c>
      <c r="W81" s="15">
        <v>27</v>
      </c>
      <c r="X81" s="15">
        <v>7</v>
      </c>
      <c r="Y81" s="15"/>
      <c r="Z81" s="15"/>
      <c r="AA81" s="15"/>
      <c r="AB81" s="15"/>
      <c r="AC81" s="15">
        <v>1</v>
      </c>
      <c r="AD81" s="15"/>
      <c r="AE81" s="15"/>
      <c r="AF81" s="15"/>
      <c r="AG81" s="15"/>
      <c r="AH81" s="15"/>
      <c r="AI81" s="15"/>
      <c r="AJ81" s="15"/>
      <c r="AK81" s="15"/>
      <c r="AL81" s="15"/>
      <c r="AM81" s="15" t="str">
        <f t="shared" si="11"/>
        <v/>
      </c>
      <c r="AN81" s="15">
        <f t="shared" si="12"/>
        <v>1</v>
      </c>
      <c r="AO81" s="15">
        <f t="shared" si="13"/>
        <v>1</v>
      </c>
      <c r="AP81" s="15" t="str">
        <f t="shared" si="14"/>
        <v/>
      </c>
      <c r="AQ81" s="15">
        <f t="shared" si="15"/>
        <v>2</v>
      </c>
      <c r="AR81" s="15" t="str">
        <f t="shared" si="16"/>
        <v/>
      </c>
      <c r="AS81" s="15" t="str">
        <f t="shared" si="17"/>
        <v/>
      </c>
      <c r="AT81" s="15">
        <v>4</v>
      </c>
      <c r="AU81" s="15"/>
      <c r="AV81" s="15"/>
      <c r="AW81" s="15"/>
      <c r="AX81" s="15"/>
      <c r="AY81" s="15"/>
      <c r="AZ81" s="15"/>
      <c r="BA81" s="15"/>
      <c r="BB81" s="15">
        <v>4</v>
      </c>
      <c r="BC81" s="15"/>
      <c r="BD81" s="15"/>
      <c r="BE81" s="15"/>
      <c r="BF81" s="15">
        <v>5</v>
      </c>
      <c r="BG81" s="15">
        <v>5</v>
      </c>
      <c r="BH81" s="15">
        <v>2</v>
      </c>
      <c r="BI81" s="15"/>
      <c r="BJ81" s="15"/>
      <c r="BK81" s="15"/>
      <c r="BL81" s="15"/>
      <c r="BM81" s="15">
        <v>1</v>
      </c>
      <c r="BN81" s="15"/>
      <c r="BO81" s="15"/>
      <c r="BP81" s="15"/>
      <c r="BQ81" s="15"/>
      <c r="BR81" s="15"/>
      <c r="BS81" s="15"/>
      <c r="BT81" s="15"/>
      <c r="BU81" s="15"/>
      <c r="BV81" s="15"/>
      <c r="BW81" s="15">
        <v>2</v>
      </c>
      <c r="BX81" s="15">
        <v>2</v>
      </c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</v>
      </c>
      <c r="CI81" s="15">
        <v>2</v>
      </c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>
        <v>1</v>
      </c>
      <c r="DI81" s="15" t="s">
        <v>7</v>
      </c>
      <c r="DJ81" s="15" t="s">
        <v>8</v>
      </c>
      <c r="DK81" s="15" t="s">
        <v>9</v>
      </c>
      <c r="DL81" s="15">
        <v>1</v>
      </c>
      <c r="DM81" s="15" t="s">
        <v>7</v>
      </c>
      <c r="DN81" s="15" t="s">
        <v>8</v>
      </c>
      <c r="DO81" s="15" t="s">
        <v>9</v>
      </c>
      <c r="DP81" s="15">
        <v>1</v>
      </c>
      <c r="DQ81" s="15" t="s">
        <v>15</v>
      </c>
      <c r="DR81" s="15" t="s">
        <v>8</v>
      </c>
      <c r="DS81" s="15" t="s">
        <v>9</v>
      </c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>
        <v>1</v>
      </c>
      <c r="EG81" s="15" t="s">
        <v>15</v>
      </c>
      <c r="EH81" s="15" t="s">
        <v>8</v>
      </c>
      <c r="EI81" s="15" t="s">
        <v>9</v>
      </c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>
        <v>1</v>
      </c>
      <c r="FM81" s="15"/>
      <c r="FN81" s="15">
        <v>1</v>
      </c>
      <c r="FO81" s="15"/>
      <c r="FP81" s="15">
        <v>1</v>
      </c>
      <c r="FQ81" s="15">
        <v>1</v>
      </c>
      <c r="FR81" s="15"/>
      <c r="FS81" s="15"/>
      <c r="FT81" s="15">
        <v>1</v>
      </c>
      <c r="FU81" s="15"/>
      <c r="FV81" s="15"/>
      <c r="FW81" s="15">
        <v>1</v>
      </c>
      <c r="FX81" s="15"/>
      <c r="FY81" s="15"/>
      <c r="FZ81" s="15"/>
      <c r="GA81" s="15"/>
      <c r="GB81" s="15"/>
      <c r="GC81" s="15"/>
      <c r="GD81" s="15"/>
      <c r="GE81" s="15" t="s">
        <v>32</v>
      </c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>
        <v>1</v>
      </c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>
        <v>1</v>
      </c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>
        <v>1</v>
      </c>
      <c r="HY81" s="15"/>
      <c r="HZ81" s="15">
        <v>5</v>
      </c>
      <c r="IA81" s="15"/>
      <c r="IB81" s="15"/>
      <c r="IC81" s="15">
        <v>190</v>
      </c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7"/>
      <c r="JD81" s="17"/>
      <c r="JE81" s="18"/>
      <c r="JF81" s="17"/>
      <c r="JG81" s="17"/>
      <c r="JH81" s="19"/>
      <c r="JI81" s="19"/>
      <c r="JJ81" s="17"/>
      <c r="JK81" s="17"/>
      <c r="JL81" s="19"/>
      <c r="JM81" s="17"/>
      <c r="JN81" s="17"/>
      <c r="JO81" s="20"/>
      <c r="JP81" s="17"/>
      <c r="JQ81" s="17"/>
      <c r="JR81" s="20"/>
      <c r="JS81" s="19"/>
      <c r="JT81" s="19"/>
      <c r="JU81" s="19"/>
      <c r="JV81" s="15">
        <v>2</v>
      </c>
      <c r="JW81" s="14"/>
      <c r="JX81" s="14"/>
      <c r="JY81" s="15">
        <v>50</v>
      </c>
      <c r="JZ81" s="15"/>
      <c r="KA81" s="15"/>
      <c r="KB81" s="15"/>
      <c r="KC81" s="15"/>
      <c r="KD81" s="15">
        <v>20</v>
      </c>
      <c r="KE81" s="15"/>
      <c r="KF81" s="15"/>
      <c r="KG81" s="15">
        <v>30</v>
      </c>
      <c r="KH81" s="15"/>
      <c r="KI81" s="15"/>
      <c r="KJ81" s="15"/>
      <c r="KK81" s="15"/>
      <c r="KL81" s="15">
        <v>2</v>
      </c>
      <c r="KM81" s="15"/>
      <c r="KN81" s="15"/>
      <c r="KO81" s="15"/>
      <c r="KP81" s="15"/>
      <c r="KQ81" s="15"/>
      <c r="KR81" s="15"/>
      <c r="KS81" s="15"/>
      <c r="KT81" s="15"/>
      <c r="KU81" s="15">
        <v>1</v>
      </c>
      <c r="KV81" s="15">
        <v>1</v>
      </c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 t="s">
        <v>11</v>
      </c>
      <c r="LM81" s="15"/>
      <c r="LN81" s="15"/>
      <c r="LO81" s="15"/>
    </row>
    <row r="82" spans="1:327" ht="18" customHeight="1" x14ac:dyDescent="0.25">
      <c r="A82" s="14" t="s">
        <v>177</v>
      </c>
      <c r="B82" s="15" t="str">
        <f t="shared" si="9"/>
        <v>San Jose</v>
      </c>
      <c r="C82" s="15">
        <f t="shared" si="10"/>
        <v>4</v>
      </c>
      <c r="D82" s="15">
        <v>1</v>
      </c>
      <c r="E82" s="15">
        <v>1</v>
      </c>
      <c r="F82" s="15">
        <v>2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>
        <v>4</v>
      </c>
      <c r="U82" s="15"/>
      <c r="V82" s="15">
        <v>47</v>
      </c>
      <c r="W82" s="15">
        <v>48</v>
      </c>
      <c r="X82" s="15">
        <v>12</v>
      </c>
      <c r="Y82" s="15">
        <v>10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 t="str">
        <f t="shared" si="11"/>
        <v/>
      </c>
      <c r="AN82" s="15" t="str">
        <f t="shared" si="12"/>
        <v/>
      </c>
      <c r="AO82" s="15">
        <f t="shared" si="13"/>
        <v>1</v>
      </c>
      <c r="AP82" s="15">
        <f t="shared" si="14"/>
        <v>1</v>
      </c>
      <c r="AQ82" s="15" t="str">
        <f t="shared" si="15"/>
        <v/>
      </c>
      <c r="AR82" s="15">
        <f t="shared" si="16"/>
        <v>2</v>
      </c>
      <c r="AS82" s="15" t="str">
        <f t="shared" si="17"/>
        <v/>
      </c>
      <c r="AT82" s="15">
        <v>4</v>
      </c>
      <c r="AU82" s="15"/>
      <c r="AV82" s="15"/>
      <c r="AW82" s="15"/>
      <c r="AX82" s="15"/>
      <c r="AY82" s="15"/>
      <c r="AZ82" s="15"/>
      <c r="BA82" s="15"/>
      <c r="BB82" s="15"/>
      <c r="BC82" s="15"/>
      <c r="BD82" s="15">
        <v>4</v>
      </c>
      <c r="BE82" s="15"/>
      <c r="BF82" s="15">
        <v>2</v>
      </c>
      <c r="BG82" s="15">
        <v>2</v>
      </c>
      <c r="BH82" s="15">
        <v>3</v>
      </c>
      <c r="BI82" s="15">
        <v>3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>
        <v>1</v>
      </c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2</v>
      </c>
      <c r="CI82" s="15">
        <v>2</v>
      </c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>
        <v>1</v>
      </c>
      <c r="DI82" s="15" t="s">
        <v>7</v>
      </c>
      <c r="DJ82" s="15" t="s">
        <v>8</v>
      </c>
      <c r="DK82" s="15" t="s">
        <v>9</v>
      </c>
      <c r="DL82" s="15"/>
      <c r="DM82" s="15" t="s">
        <v>178</v>
      </c>
      <c r="DN82" s="15" t="s">
        <v>178</v>
      </c>
      <c r="DO82" s="15" t="s">
        <v>178</v>
      </c>
      <c r="DP82" s="15"/>
      <c r="DQ82" s="15" t="s">
        <v>46</v>
      </c>
      <c r="DR82" s="15" t="s">
        <v>130</v>
      </c>
      <c r="DS82" s="15" t="s">
        <v>9</v>
      </c>
      <c r="DT82" s="15" t="s">
        <v>46</v>
      </c>
      <c r="DU82" s="15" t="s">
        <v>130</v>
      </c>
      <c r="DV82" s="15" t="s">
        <v>9</v>
      </c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>
        <v>2</v>
      </c>
      <c r="FM82" s="15"/>
      <c r="FN82" s="15">
        <v>2</v>
      </c>
      <c r="FO82" s="15"/>
      <c r="FP82" s="15"/>
      <c r="FQ82" s="15">
        <v>2</v>
      </c>
      <c r="FR82" s="15"/>
      <c r="FS82" s="15"/>
      <c r="FT82" s="15"/>
      <c r="FU82" s="15"/>
      <c r="FV82" s="15"/>
      <c r="FW82" s="15"/>
      <c r="FX82" s="15"/>
      <c r="FY82" s="15">
        <v>2</v>
      </c>
      <c r="FZ82" s="15"/>
      <c r="GA82" s="15"/>
      <c r="GB82" s="15"/>
      <c r="GC82" s="15"/>
      <c r="GD82" s="15"/>
      <c r="GE82" s="15" t="s">
        <v>33</v>
      </c>
      <c r="GF82" s="15" t="s">
        <v>33</v>
      </c>
      <c r="GG82" s="15"/>
      <c r="GH82" s="15"/>
      <c r="GI82" s="15"/>
      <c r="GJ82" s="15"/>
      <c r="GK82" s="15"/>
      <c r="GL82" s="15">
        <v>2</v>
      </c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>
        <v>2</v>
      </c>
      <c r="HH82" s="15"/>
      <c r="HI82" s="15"/>
      <c r="HJ82" s="15"/>
      <c r="HK82" s="15"/>
      <c r="HL82" s="15">
        <v>2</v>
      </c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>
        <v>1</v>
      </c>
      <c r="HY82" s="15"/>
      <c r="HZ82" s="15">
        <v>9</v>
      </c>
      <c r="IA82" s="15"/>
      <c r="IB82" s="15">
        <v>394</v>
      </c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7"/>
      <c r="JD82" s="17"/>
      <c r="JE82" s="18"/>
      <c r="JF82" s="17"/>
      <c r="JG82" s="17"/>
      <c r="JH82" s="19"/>
      <c r="JI82" s="19"/>
      <c r="JJ82" s="17"/>
      <c r="JK82" s="17"/>
      <c r="JL82" s="19"/>
      <c r="JM82" s="17"/>
      <c r="JN82" s="17"/>
      <c r="JO82" s="20"/>
      <c r="JP82" s="17"/>
      <c r="JQ82" s="17"/>
      <c r="JR82" s="20"/>
      <c r="JS82" s="19"/>
      <c r="JT82" s="19"/>
      <c r="JU82" s="19"/>
      <c r="JV82" s="15">
        <v>2</v>
      </c>
      <c r="JW82" s="14"/>
      <c r="JX82" s="14"/>
      <c r="JY82" s="15">
        <v>100</v>
      </c>
      <c r="JZ82" s="15"/>
      <c r="KA82" s="15">
        <v>50</v>
      </c>
      <c r="KB82" s="15">
        <v>30</v>
      </c>
      <c r="KC82" s="15"/>
      <c r="KD82" s="15">
        <v>20</v>
      </c>
      <c r="KE82" s="15">
        <v>40</v>
      </c>
      <c r="KF82" s="15">
        <v>20</v>
      </c>
      <c r="KG82" s="15">
        <v>100</v>
      </c>
      <c r="KH82" s="15">
        <v>30</v>
      </c>
      <c r="KI82" s="15"/>
      <c r="KJ82" s="15"/>
      <c r="KK82" s="15">
        <v>4</v>
      </c>
      <c r="KL82" s="15">
        <v>2</v>
      </c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>
        <v>1</v>
      </c>
      <c r="LG82" s="15"/>
      <c r="LH82" s="15"/>
      <c r="LI82" s="15"/>
      <c r="LJ82" s="15"/>
      <c r="LK82" s="15" t="s">
        <v>21</v>
      </c>
      <c r="LL82" s="15"/>
      <c r="LM82" s="15"/>
      <c r="LN82" s="15"/>
      <c r="LO82" s="15"/>
    </row>
    <row r="83" spans="1:327" ht="18" customHeight="1" x14ac:dyDescent="0.25">
      <c r="A83" s="14" t="s">
        <v>179</v>
      </c>
      <c r="B83" s="15" t="str">
        <f t="shared" si="9"/>
        <v>San Jose</v>
      </c>
      <c r="C83" s="15">
        <f t="shared" si="10"/>
        <v>3</v>
      </c>
      <c r="D83" s="15">
        <v>1</v>
      </c>
      <c r="E83" s="15">
        <v>1</v>
      </c>
      <c r="F83" s="15"/>
      <c r="G83" s="15"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v>3</v>
      </c>
      <c r="U83" s="15"/>
      <c r="V83" s="15">
        <v>40</v>
      </c>
      <c r="W83" s="15">
        <v>30</v>
      </c>
      <c r="X83" s="15"/>
      <c r="Y83" s="15"/>
      <c r="Z83" s="15"/>
      <c r="AA83" s="15"/>
      <c r="AB83" s="15"/>
      <c r="AC83" s="15">
        <v>1</v>
      </c>
      <c r="AD83" s="15"/>
      <c r="AE83" s="15"/>
      <c r="AF83" s="15"/>
      <c r="AG83" s="15"/>
      <c r="AH83" s="15"/>
      <c r="AI83" s="15"/>
      <c r="AJ83" s="15"/>
      <c r="AK83" s="15"/>
      <c r="AL83" s="15"/>
      <c r="AM83" s="15" t="str">
        <f t="shared" si="11"/>
        <v/>
      </c>
      <c r="AN83" s="15">
        <f t="shared" si="12"/>
        <v>1</v>
      </c>
      <c r="AO83" s="15" t="str">
        <f t="shared" si="13"/>
        <v/>
      </c>
      <c r="AP83" s="15" t="str">
        <f t="shared" si="14"/>
        <v/>
      </c>
      <c r="AQ83" s="15">
        <f t="shared" si="15"/>
        <v>1</v>
      </c>
      <c r="AR83" s="15">
        <f t="shared" si="16"/>
        <v>1</v>
      </c>
      <c r="AS83" s="15" t="str">
        <f t="shared" si="17"/>
        <v/>
      </c>
      <c r="AT83" s="15">
        <v>3</v>
      </c>
      <c r="AU83" s="15"/>
      <c r="AV83" s="15"/>
      <c r="AW83" s="15"/>
      <c r="AX83" s="15"/>
      <c r="AY83" s="15"/>
      <c r="AZ83" s="15"/>
      <c r="BA83" s="15"/>
      <c r="BB83" s="15">
        <v>3</v>
      </c>
      <c r="BC83" s="15"/>
      <c r="BD83" s="15"/>
      <c r="BE83" s="15"/>
      <c r="BF83" s="15">
        <v>2</v>
      </c>
      <c r="BG83" s="15">
        <v>5</v>
      </c>
      <c r="BH83" s="15"/>
      <c r="BI83" s="15"/>
      <c r="BJ83" s="15"/>
      <c r="BK83" s="15"/>
      <c r="BL83" s="15"/>
      <c r="BM83" s="15">
        <v>1</v>
      </c>
      <c r="BN83" s="15"/>
      <c r="BO83" s="15"/>
      <c r="BP83" s="15"/>
      <c r="BQ83" s="15"/>
      <c r="BR83" s="15"/>
      <c r="BS83" s="15"/>
      <c r="BT83" s="15"/>
      <c r="BU83" s="15"/>
      <c r="BV83" s="15"/>
      <c r="BW83" s="15">
        <v>3</v>
      </c>
      <c r="BX83" s="15">
        <v>1</v>
      </c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1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>
        <v>1</v>
      </c>
      <c r="DI83" s="15" t="s">
        <v>7</v>
      </c>
      <c r="DJ83" s="15" t="s">
        <v>8</v>
      </c>
      <c r="DK83" s="15" t="s">
        <v>9</v>
      </c>
      <c r="DL83" s="15">
        <v>1</v>
      </c>
      <c r="DM83" s="15" t="s">
        <v>15</v>
      </c>
      <c r="DN83" s="15" t="s">
        <v>8</v>
      </c>
      <c r="DO83" s="15" t="s">
        <v>9</v>
      </c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>
        <v>1</v>
      </c>
      <c r="EG83" s="15" t="s">
        <v>15</v>
      </c>
      <c r="EH83" s="15" t="s">
        <v>8</v>
      </c>
      <c r="EI83" s="15" t="s">
        <v>9</v>
      </c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>
        <v>1</v>
      </c>
      <c r="FM83" s="15"/>
      <c r="FN83" s="15">
        <v>1</v>
      </c>
      <c r="FO83" s="15"/>
      <c r="FP83" s="15">
        <v>1</v>
      </c>
      <c r="FQ83" s="15"/>
      <c r="FR83" s="15"/>
      <c r="FS83" s="15"/>
      <c r="FT83" s="15">
        <v>1</v>
      </c>
      <c r="FU83" s="15"/>
      <c r="FV83" s="15"/>
      <c r="FW83" s="15"/>
      <c r="FX83" s="15"/>
      <c r="FY83" s="15"/>
      <c r="FZ83" s="15">
        <v>1</v>
      </c>
      <c r="GA83" s="15"/>
      <c r="GB83" s="15"/>
      <c r="GC83" s="15"/>
      <c r="GD83" s="15"/>
      <c r="GE83" s="15" t="s">
        <v>53</v>
      </c>
      <c r="GF83" s="15"/>
      <c r="GG83" s="15"/>
      <c r="GH83" s="15"/>
      <c r="GI83" s="15"/>
      <c r="GJ83" s="15">
        <v>1</v>
      </c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>
        <v>1</v>
      </c>
      <c r="HJ83" s="15"/>
      <c r="HK83" s="15"/>
      <c r="HL83" s="15"/>
      <c r="HM83" s="15"/>
      <c r="HN83" s="15">
        <v>1</v>
      </c>
      <c r="HO83" s="15"/>
      <c r="HP83" s="15"/>
      <c r="HQ83" s="15"/>
      <c r="HR83" s="15"/>
      <c r="HS83" s="15"/>
      <c r="HT83" s="15"/>
      <c r="HU83" s="15"/>
      <c r="HV83" s="15"/>
      <c r="HW83" s="15"/>
      <c r="HX83" s="15">
        <v>1</v>
      </c>
      <c r="HY83" s="15"/>
      <c r="HZ83" s="15">
        <v>9</v>
      </c>
      <c r="IA83" s="15"/>
      <c r="IB83" s="15">
        <v>200</v>
      </c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7"/>
      <c r="JD83" s="17"/>
      <c r="JE83" s="18"/>
      <c r="JF83" s="17"/>
      <c r="JG83" s="17"/>
      <c r="JH83" s="19"/>
      <c r="JI83" s="19"/>
      <c r="JJ83" s="17"/>
      <c r="JK83" s="17"/>
      <c r="JL83" s="19"/>
      <c r="JM83" s="17"/>
      <c r="JN83" s="17"/>
      <c r="JO83" s="20"/>
      <c r="JP83" s="17"/>
      <c r="JQ83" s="17"/>
      <c r="JR83" s="20"/>
      <c r="JS83" s="19"/>
      <c r="JT83" s="19"/>
      <c r="JU83" s="19"/>
      <c r="JV83" s="15">
        <v>2</v>
      </c>
      <c r="JW83" s="14"/>
      <c r="JX83" s="14"/>
      <c r="JY83" s="15">
        <v>70</v>
      </c>
      <c r="JZ83" s="15"/>
      <c r="KA83" s="15"/>
      <c r="KB83" s="15"/>
      <c r="KC83" s="15">
        <v>55</v>
      </c>
      <c r="KD83" s="15">
        <v>50</v>
      </c>
      <c r="KE83" s="15">
        <v>25</v>
      </c>
      <c r="KF83" s="15"/>
      <c r="KG83" s="15"/>
      <c r="KH83" s="15"/>
      <c r="KI83" s="15"/>
      <c r="KJ83" s="15"/>
      <c r="KK83" s="15"/>
      <c r="KL83" s="15">
        <v>2</v>
      </c>
      <c r="KM83" s="15"/>
      <c r="KN83" s="15"/>
      <c r="KO83" s="15"/>
      <c r="KP83" s="15"/>
      <c r="KQ83" s="15"/>
      <c r="KR83" s="15"/>
      <c r="KS83" s="15"/>
      <c r="KT83" s="15"/>
      <c r="KU83" s="15"/>
      <c r="KV83" s="15">
        <v>1</v>
      </c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</row>
    <row r="84" spans="1:327" ht="18" customHeight="1" x14ac:dyDescent="0.25">
      <c r="A84" s="14" t="s">
        <v>180</v>
      </c>
      <c r="B84" s="15" t="str">
        <f t="shared" si="9"/>
        <v>San Jose</v>
      </c>
      <c r="C84" s="15">
        <f t="shared" si="10"/>
        <v>2</v>
      </c>
      <c r="D84" s="15">
        <v>1</v>
      </c>
      <c r="E84" s="15"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>
        <v>2</v>
      </c>
      <c r="U84" s="15"/>
      <c r="V84" s="15">
        <v>51</v>
      </c>
      <c r="W84" s="15">
        <v>50</v>
      </c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 t="str">
        <f t="shared" si="11"/>
        <v/>
      </c>
      <c r="AN84" s="15" t="str">
        <f t="shared" si="12"/>
        <v/>
      </c>
      <c r="AO84" s="15" t="str">
        <f t="shared" si="13"/>
        <v/>
      </c>
      <c r="AP84" s="15" t="str">
        <f t="shared" si="14"/>
        <v/>
      </c>
      <c r="AQ84" s="15" t="str">
        <f t="shared" si="15"/>
        <v/>
      </c>
      <c r="AR84" s="15">
        <f t="shared" si="16"/>
        <v>2</v>
      </c>
      <c r="AS84" s="15" t="str">
        <f t="shared" si="17"/>
        <v/>
      </c>
      <c r="AT84" s="15">
        <v>2</v>
      </c>
      <c r="AU84" s="15"/>
      <c r="AV84" s="15"/>
      <c r="AW84" s="15"/>
      <c r="AX84" s="15"/>
      <c r="AY84" s="15"/>
      <c r="AZ84" s="15">
        <v>2</v>
      </c>
      <c r="BA84" s="15"/>
      <c r="BB84" s="15"/>
      <c r="BC84" s="15"/>
      <c r="BD84" s="15"/>
      <c r="BE84" s="15"/>
      <c r="BF84" s="15">
        <v>2</v>
      </c>
      <c r="BG84" s="15">
        <v>2</v>
      </c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>
        <v>1</v>
      </c>
      <c r="BX84" s="15">
        <v>1</v>
      </c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>
        <v>1</v>
      </c>
      <c r="DB84" s="15"/>
      <c r="DC84" s="15"/>
      <c r="DD84" s="15"/>
      <c r="DE84" s="15"/>
      <c r="DF84" s="15"/>
      <c r="DG84" s="15"/>
      <c r="DH84" s="15"/>
      <c r="DI84" s="15" t="s">
        <v>7</v>
      </c>
      <c r="DJ84" s="15" t="s">
        <v>8</v>
      </c>
      <c r="DK84" s="15" t="s">
        <v>9</v>
      </c>
      <c r="DL84" s="15"/>
      <c r="DM84" s="15" t="s">
        <v>7</v>
      </c>
      <c r="DN84" s="15" t="s">
        <v>8</v>
      </c>
      <c r="DO84" s="15" t="s">
        <v>9</v>
      </c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>
        <v>1</v>
      </c>
      <c r="FM84" s="15"/>
      <c r="FN84" s="15">
        <v>1</v>
      </c>
      <c r="FO84" s="15"/>
      <c r="FP84" s="15"/>
      <c r="FQ84" s="15"/>
      <c r="FR84" s="15"/>
      <c r="FS84" s="15"/>
      <c r="FT84" s="15">
        <v>1</v>
      </c>
      <c r="FU84" s="15"/>
      <c r="FV84" s="15"/>
      <c r="FW84" s="15"/>
      <c r="FX84" s="15"/>
      <c r="FY84" s="15"/>
      <c r="FZ84" s="15">
        <v>1</v>
      </c>
      <c r="GA84" s="15"/>
      <c r="GB84" s="15"/>
      <c r="GC84" s="15"/>
      <c r="GD84" s="15"/>
      <c r="GE84" s="15" t="s">
        <v>53</v>
      </c>
      <c r="GF84" s="15"/>
      <c r="GG84" s="15"/>
      <c r="GH84" s="15"/>
      <c r="GI84" s="15"/>
      <c r="GJ84" s="15">
        <v>1</v>
      </c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>
        <v>1</v>
      </c>
      <c r="HJ84" s="15"/>
      <c r="HK84" s="15"/>
      <c r="HL84" s="15"/>
      <c r="HM84" s="15"/>
      <c r="HN84" s="15">
        <v>2</v>
      </c>
      <c r="HO84" s="15"/>
      <c r="HP84" s="15"/>
      <c r="HQ84" s="15"/>
      <c r="HR84" s="15"/>
      <c r="HS84" s="15"/>
      <c r="HT84" s="15"/>
      <c r="HU84" s="15"/>
      <c r="HV84" s="15"/>
      <c r="HW84" s="15"/>
      <c r="HX84" s="15">
        <v>1</v>
      </c>
      <c r="HY84" s="15"/>
      <c r="HZ84" s="15">
        <v>9</v>
      </c>
      <c r="IA84" s="15"/>
      <c r="IB84" s="15">
        <v>100</v>
      </c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7"/>
      <c r="JD84" s="17"/>
      <c r="JE84" s="18"/>
      <c r="JF84" s="17"/>
      <c r="JG84" s="17"/>
      <c r="JH84" s="19"/>
      <c r="JI84" s="19"/>
      <c r="JJ84" s="17"/>
      <c r="JK84" s="17"/>
      <c r="JL84" s="19"/>
      <c r="JM84" s="17"/>
      <c r="JN84" s="17"/>
      <c r="JO84" s="20"/>
      <c r="JP84" s="17"/>
      <c r="JQ84" s="17"/>
      <c r="JR84" s="20"/>
      <c r="JS84" s="19"/>
      <c r="JT84" s="19"/>
      <c r="JU84" s="19"/>
      <c r="JV84" s="15">
        <v>1</v>
      </c>
      <c r="JW84" s="14" t="s">
        <v>2</v>
      </c>
      <c r="JX84" s="14"/>
      <c r="JY84" s="15">
        <v>40</v>
      </c>
      <c r="JZ84" s="15"/>
      <c r="KA84" s="15">
        <v>15</v>
      </c>
      <c r="KB84" s="15">
        <v>22.5</v>
      </c>
      <c r="KC84" s="15"/>
      <c r="KD84" s="15"/>
      <c r="KE84" s="15">
        <v>10</v>
      </c>
      <c r="KF84" s="15"/>
      <c r="KG84" s="15"/>
      <c r="KH84" s="15"/>
      <c r="KI84" s="15"/>
      <c r="KJ84" s="15"/>
      <c r="KK84" s="15"/>
      <c r="KL84" s="15">
        <v>2</v>
      </c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>
        <v>1</v>
      </c>
      <c r="LD84" s="15"/>
      <c r="LE84" s="15"/>
      <c r="LF84" s="15"/>
      <c r="LG84" s="15"/>
      <c r="LH84" s="15"/>
      <c r="LI84" s="15"/>
      <c r="LJ84" s="15" t="s">
        <v>148</v>
      </c>
      <c r="LK84" s="15" t="s">
        <v>90</v>
      </c>
      <c r="LL84" s="15" t="s">
        <v>29</v>
      </c>
      <c r="LM84" s="15"/>
      <c r="LN84" s="15" t="s">
        <v>181</v>
      </c>
      <c r="LO84" s="15"/>
    </row>
    <row r="85" spans="1:327" ht="18" customHeight="1" x14ac:dyDescent="0.25">
      <c r="A85" s="14" t="s">
        <v>182</v>
      </c>
      <c r="B85" s="15" t="str">
        <f t="shared" si="9"/>
        <v>San Jose</v>
      </c>
      <c r="C85" s="15">
        <f t="shared" si="10"/>
        <v>4</v>
      </c>
      <c r="D85" s="15"/>
      <c r="E85" s="15">
        <v>1</v>
      </c>
      <c r="F85" s="15">
        <v>2</v>
      </c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4</v>
      </c>
      <c r="U85" s="15"/>
      <c r="V85" s="15"/>
      <c r="W85" s="15">
        <v>37</v>
      </c>
      <c r="X85" s="15">
        <v>12</v>
      </c>
      <c r="Y85" s="15">
        <v>10</v>
      </c>
      <c r="Z85" s="15"/>
      <c r="AA85" s="15"/>
      <c r="AB85" s="15"/>
      <c r="AC85" s="15">
        <v>7</v>
      </c>
      <c r="AD85" s="15"/>
      <c r="AE85" s="15"/>
      <c r="AF85" s="15"/>
      <c r="AG85" s="15"/>
      <c r="AH85" s="15"/>
      <c r="AI85" s="15"/>
      <c r="AJ85" s="15"/>
      <c r="AK85" s="15"/>
      <c r="AL85" s="15"/>
      <c r="AM85" s="15" t="str">
        <f t="shared" si="11"/>
        <v/>
      </c>
      <c r="AN85" s="15" t="str">
        <f t="shared" si="12"/>
        <v/>
      </c>
      <c r="AO85" s="15">
        <f t="shared" si="13"/>
        <v>2</v>
      </c>
      <c r="AP85" s="15">
        <f t="shared" si="14"/>
        <v>1</v>
      </c>
      <c r="AQ85" s="15">
        <f t="shared" si="15"/>
        <v>1</v>
      </c>
      <c r="AR85" s="15" t="str">
        <f t="shared" si="16"/>
        <v/>
      </c>
      <c r="AS85" s="15" t="str">
        <f t="shared" si="17"/>
        <v/>
      </c>
      <c r="AT85" s="15">
        <v>4</v>
      </c>
      <c r="AU85" s="15"/>
      <c r="AV85" s="15"/>
      <c r="AW85" s="15"/>
      <c r="AX85" s="15"/>
      <c r="AY85" s="15"/>
      <c r="AZ85" s="15"/>
      <c r="BA85" s="15"/>
      <c r="BB85" s="15"/>
      <c r="BC85" s="15">
        <v>4</v>
      </c>
      <c r="BD85" s="15"/>
      <c r="BE85" s="15"/>
      <c r="BF85" s="15"/>
      <c r="BG85" s="15">
        <v>3</v>
      </c>
      <c r="BH85" s="15">
        <v>2</v>
      </c>
      <c r="BI85" s="15">
        <v>2</v>
      </c>
      <c r="BJ85" s="15"/>
      <c r="BK85" s="15"/>
      <c r="BL85" s="15"/>
      <c r="BM85" s="15">
        <v>2</v>
      </c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>
        <v>5</v>
      </c>
      <c r="BY85" s="15"/>
      <c r="BZ85" s="15"/>
      <c r="CA85" s="15"/>
      <c r="CB85" s="15"/>
      <c r="CC85" s="15">
        <v>1</v>
      </c>
      <c r="CD85" s="15">
        <v>37</v>
      </c>
      <c r="CE85" s="15">
        <v>3</v>
      </c>
      <c r="CF85" s="15">
        <v>1</v>
      </c>
      <c r="CG85" s="15"/>
      <c r="CH85" s="15">
        <v>3</v>
      </c>
      <c r="CI85" s="15">
        <v>3</v>
      </c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>
        <v>1</v>
      </c>
      <c r="DM85" s="15" t="s">
        <v>7</v>
      </c>
      <c r="DN85" s="15" t="s">
        <v>8</v>
      </c>
      <c r="DO85" s="15" t="s">
        <v>9</v>
      </c>
      <c r="DP85" s="15">
        <v>2</v>
      </c>
      <c r="DQ85" s="15" t="s">
        <v>15</v>
      </c>
      <c r="DR85" s="15" t="s">
        <v>8</v>
      </c>
      <c r="DS85" s="15" t="s">
        <v>9</v>
      </c>
      <c r="DT85" s="15" t="s">
        <v>15</v>
      </c>
      <c r="DU85" s="15" t="s">
        <v>8</v>
      </c>
      <c r="DV85" s="15" t="s">
        <v>9</v>
      </c>
      <c r="DW85" s="15"/>
      <c r="DX85" s="15"/>
      <c r="DY85" s="15"/>
      <c r="DZ85" s="15"/>
      <c r="EA85" s="15"/>
      <c r="EB85" s="15"/>
      <c r="EC85" s="15"/>
      <c r="ED85" s="15"/>
      <c r="EE85" s="15"/>
      <c r="EF85" s="15">
        <v>1</v>
      </c>
      <c r="EG85" s="15" t="s">
        <v>15</v>
      </c>
      <c r="EH85" s="15" t="s">
        <v>8</v>
      </c>
      <c r="EI85" s="15" t="s">
        <v>9</v>
      </c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>
        <v>1</v>
      </c>
      <c r="FM85" s="15"/>
      <c r="FN85" s="15">
        <v>1</v>
      </c>
      <c r="FO85" s="15"/>
      <c r="FP85" s="15"/>
      <c r="FQ85" s="15">
        <v>3</v>
      </c>
      <c r="FR85" s="15"/>
      <c r="FS85" s="15"/>
      <c r="FT85" s="15"/>
      <c r="FU85" s="15"/>
      <c r="FV85" s="15"/>
      <c r="FW85" s="15"/>
      <c r="FX85" s="15"/>
      <c r="FY85" s="15">
        <v>1</v>
      </c>
      <c r="FZ85" s="15"/>
      <c r="GA85" s="15"/>
      <c r="GB85" s="15"/>
      <c r="GC85" s="15"/>
      <c r="GD85" s="15"/>
      <c r="GE85" s="15" t="s">
        <v>33</v>
      </c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>
        <v>1</v>
      </c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>
        <v>1</v>
      </c>
      <c r="HY85" s="15"/>
      <c r="HZ85" s="15">
        <v>5</v>
      </c>
      <c r="IA85" s="15">
        <v>80</v>
      </c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7"/>
      <c r="JD85" s="17"/>
      <c r="JE85" s="18"/>
      <c r="JF85" s="17"/>
      <c r="JG85" s="17"/>
      <c r="JH85" s="19"/>
      <c r="JI85" s="19"/>
      <c r="JJ85" s="17"/>
      <c r="JK85" s="17"/>
      <c r="JL85" s="19"/>
      <c r="JM85" s="17"/>
      <c r="JN85" s="17"/>
      <c r="JO85" s="20"/>
      <c r="JP85" s="17"/>
      <c r="JQ85" s="17"/>
      <c r="JR85" s="20"/>
      <c r="JS85" s="19"/>
      <c r="JT85" s="19"/>
      <c r="JU85" s="19"/>
      <c r="JV85" s="15">
        <v>2</v>
      </c>
      <c r="JW85" s="14"/>
      <c r="JX85" s="14"/>
      <c r="JY85" s="15">
        <v>50</v>
      </c>
      <c r="JZ85" s="15"/>
      <c r="KA85" s="15">
        <v>20</v>
      </c>
      <c r="KB85" s="15">
        <v>9</v>
      </c>
      <c r="KC85" s="15"/>
      <c r="KD85" s="15"/>
      <c r="KE85" s="15"/>
      <c r="KF85" s="15"/>
      <c r="KG85" s="15"/>
      <c r="KH85" s="15"/>
      <c r="KI85" s="15"/>
      <c r="KJ85" s="15"/>
      <c r="KK85" s="15"/>
      <c r="KL85" s="15">
        <v>2</v>
      </c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>
        <v>1</v>
      </c>
      <c r="LA85" s="15"/>
      <c r="LB85" s="15"/>
      <c r="LC85" s="15"/>
      <c r="LD85" s="15"/>
      <c r="LE85" s="15"/>
      <c r="LF85" s="15"/>
      <c r="LG85" s="15"/>
      <c r="LH85" s="15"/>
      <c r="LI85" s="15"/>
      <c r="LJ85" s="15" t="s">
        <v>148</v>
      </c>
      <c r="LK85" s="15" t="s">
        <v>21</v>
      </c>
      <c r="LL85" s="15" t="s">
        <v>29</v>
      </c>
      <c r="LM85" s="15" t="s">
        <v>66</v>
      </c>
      <c r="LN85" s="15" t="s">
        <v>132</v>
      </c>
      <c r="LO85" s="15"/>
    </row>
    <row r="86" spans="1:327" ht="18" customHeight="1" x14ac:dyDescent="0.25">
      <c r="A86" s="14" t="s">
        <v>183</v>
      </c>
      <c r="B86" s="15" t="str">
        <f t="shared" si="9"/>
        <v>San Jose</v>
      </c>
      <c r="C86" s="15">
        <f t="shared" si="10"/>
        <v>4</v>
      </c>
      <c r="D86" s="15">
        <v>1</v>
      </c>
      <c r="E86" s="15">
        <v>1</v>
      </c>
      <c r="F86" s="15">
        <v>1</v>
      </c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4</v>
      </c>
      <c r="U86" s="15"/>
      <c r="V86" s="15">
        <v>30</v>
      </c>
      <c r="W86" s="15">
        <v>25</v>
      </c>
      <c r="X86" s="15">
        <v>8</v>
      </c>
      <c r="Y86" s="15"/>
      <c r="Z86" s="15"/>
      <c r="AA86" s="15"/>
      <c r="AB86" s="15"/>
      <c r="AC86" s="15">
        <v>2</v>
      </c>
      <c r="AD86" s="15"/>
      <c r="AE86" s="15"/>
      <c r="AF86" s="15"/>
      <c r="AG86" s="15"/>
      <c r="AH86" s="15"/>
      <c r="AI86" s="15"/>
      <c r="AJ86" s="15"/>
      <c r="AK86" s="15"/>
      <c r="AL86" s="15"/>
      <c r="AM86" s="15" t="str">
        <f t="shared" si="11"/>
        <v/>
      </c>
      <c r="AN86" s="15">
        <f t="shared" si="12"/>
        <v>1</v>
      </c>
      <c r="AO86" s="15">
        <f t="shared" si="13"/>
        <v>1</v>
      </c>
      <c r="AP86" s="15" t="str">
        <f t="shared" si="14"/>
        <v/>
      </c>
      <c r="AQ86" s="15">
        <f t="shared" si="15"/>
        <v>2</v>
      </c>
      <c r="AR86" s="15" t="str">
        <f t="shared" si="16"/>
        <v/>
      </c>
      <c r="AS86" s="15" t="str">
        <f t="shared" si="17"/>
        <v/>
      </c>
      <c r="AT86" s="15">
        <v>4</v>
      </c>
      <c r="AU86" s="15"/>
      <c r="AV86" s="15"/>
      <c r="AW86" s="15"/>
      <c r="AX86" s="15"/>
      <c r="AY86" s="15"/>
      <c r="AZ86" s="15">
        <v>4</v>
      </c>
      <c r="BA86" s="15"/>
      <c r="BB86" s="15"/>
      <c r="BC86" s="15"/>
      <c r="BD86" s="15"/>
      <c r="BE86" s="15"/>
      <c r="BF86" s="15">
        <v>5</v>
      </c>
      <c r="BG86" s="15">
        <v>5</v>
      </c>
      <c r="BH86" s="15">
        <v>2</v>
      </c>
      <c r="BI86" s="15"/>
      <c r="BJ86" s="15"/>
      <c r="BK86" s="15"/>
      <c r="BL86" s="15"/>
      <c r="BM86" s="15">
        <v>1</v>
      </c>
      <c r="BN86" s="15"/>
      <c r="BO86" s="15"/>
      <c r="BP86" s="15"/>
      <c r="BQ86" s="15"/>
      <c r="BR86" s="15"/>
      <c r="BS86" s="15"/>
      <c r="BT86" s="15"/>
      <c r="BU86" s="15"/>
      <c r="BV86" s="15"/>
      <c r="BW86" s="15">
        <v>3</v>
      </c>
      <c r="BX86" s="15">
        <v>2</v>
      </c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2</v>
      </c>
      <c r="CI86" s="15">
        <v>2</v>
      </c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 t="s">
        <v>7</v>
      </c>
      <c r="DJ86" s="15" t="s">
        <v>8</v>
      </c>
      <c r="DK86" s="15" t="s">
        <v>9</v>
      </c>
      <c r="DL86" s="15"/>
      <c r="DM86" s="15" t="s">
        <v>7</v>
      </c>
      <c r="DN86" s="15" t="s">
        <v>8</v>
      </c>
      <c r="DO86" s="15" t="s">
        <v>9</v>
      </c>
      <c r="DP86" s="15"/>
      <c r="DQ86" s="15" t="s">
        <v>15</v>
      </c>
      <c r="DR86" s="15" t="s">
        <v>8</v>
      </c>
      <c r="DS86" s="15" t="s">
        <v>9</v>
      </c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 t="s">
        <v>15</v>
      </c>
      <c r="EH86" s="15" t="s">
        <v>8</v>
      </c>
      <c r="EI86" s="15" t="s">
        <v>9</v>
      </c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>
        <v>1</v>
      </c>
      <c r="FM86" s="15"/>
      <c r="FN86" s="15">
        <v>1</v>
      </c>
      <c r="FO86" s="15"/>
      <c r="FP86" s="15">
        <v>1</v>
      </c>
      <c r="FQ86" s="15">
        <v>1</v>
      </c>
      <c r="FR86" s="15"/>
      <c r="FS86" s="15"/>
      <c r="FT86" s="15">
        <v>1</v>
      </c>
      <c r="FU86" s="15"/>
      <c r="FV86" s="15"/>
      <c r="FW86" s="15">
        <v>1</v>
      </c>
      <c r="FX86" s="15"/>
      <c r="FY86" s="15"/>
      <c r="FZ86" s="15"/>
      <c r="GA86" s="15"/>
      <c r="GB86" s="15"/>
      <c r="GC86" s="15"/>
      <c r="GD86" s="15"/>
      <c r="GE86" s="15" t="s">
        <v>32</v>
      </c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>
        <v>1</v>
      </c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>
        <v>1</v>
      </c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>
        <v>1</v>
      </c>
      <c r="HY86" s="15"/>
      <c r="HZ86" s="15">
        <v>5</v>
      </c>
      <c r="IA86" s="15"/>
      <c r="IB86" s="15"/>
      <c r="IC86" s="15">
        <v>450</v>
      </c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7"/>
      <c r="JD86" s="17"/>
      <c r="JE86" s="18"/>
      <c r="JF86" s="17"/>
      <c r="JG86" s="17"/>
      <c r="JH86" s="19"/>
      <c r="JI86" s="19"/>
      <c r="JJ86" s="17"/>
      <c r="JK86" s="17"/>
      <c r="JL86" s="19"/>
      <c r="JM86" s="17"/>
      <c r="JN86" s="17"/>
      <c r="JO86" s="20"/>
      <c r="JP86" s="17"/>
      <c r="JQ86" s="17"/>
      <c r="JR86" s="20"/>
      <c r="JS86" s="19"/>
      <c r="JT86" s="19"/>
      <c r="JU86" s="19"/>
      <c r="JV86" s="15">
        <v>2</v>
      </c>
      <c r="JW86" s="14"/>
      <c r="JX86" s="14"/>
      <c r="JY86" s="15">
        <v>100</v>
      </c>
      <c r="JZ86" s="15">
        <v>20</v>
      </c>
      <c r="KA86" s="15">
        <v>100</v>
      </c>
      <c r="KB86" s="15">
        <v>20</v>
      </c>
      <c r="KC86" s="15"/>
      <c r="KD86" s="15">
        <v>50</v>
      </c>
      <c r="KE86" s="15">
        <v>20</v>
      </c>
      <c r="KF86" s="15"/>
      <c r="KG86" s="15">
        <v>20</v>
      </c>
      <c r="KH86" s="15">
        <v>50</v>
      </c>
      <c r="KI86" s="15">
        <v>15</v>
      </c>
      <c r="KJ86" s="15"/>
      <c r="KK86" s="15"/>
      <c r="KL86" s="15">
        <v>1</v>
      </c>
      <c r="KM86" s="15">
        <v>1</v>
      </c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>
        <v>1</v>
      </c>
      <c r="LG86" s="15"/>
      <c r="LH86" s="15"/>
      <c r="LI86" s="15"/>
      <c r="LJ86" s="15"/>
      <c r="LK86" s="15" t="s">
        <v>90</v>
      </c>
      <c r="LL86" s="15" t="s">
        <v>11</v>
      </c>
      <c r="LM86" s="15" t="s">
        <v>25</v>
      </c>
      <c r="LN86" s="15" t="s">
        <v>35</v>
      </c>
      <c r="LO86" s="15"/>
    </row>
    <row r="87" spans="1:327" ht="18" customHeight="1" x14ac:dyDescent="0.25">
      <c r="A87" s="14" t="s">
        <v>184</v>
      </c>
      <c r="B87" s="15" t="str">
        <f t="shared" si="9"/>
        <v>San Jose</v>
      </c>
      <c r="C87" s="15">
        <f t="shared" si="10"/>
        <v>3</v>
      </c>
      <c r="D87" s="15">
        <v>1</v>
      </c>
      <c r="E87" s="15">
        <v>1</v>
      </c>
      <c r="F87" s="15"/>
      <c r="G87" s="15">
        <v>1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3</v>
      </c>
      <c r="U87" s="15"/>
      <c r="V87" s="15">
        <v>92</v>
      </c>
      <c r="W87" s="15">
        <v>92</v>
      </c>
      <c r="X87" s="15"/>
      <c r="Y87" s="15"/>
      <c r="Z87" s="15"/>
      <c r="AA87" s="15"/>
      <c r="AB87" s="15"/>
      <c r="AC87" s="15">
        <v>61</v>
      </c>
      <c r="AD87" s="15"/>
      <c r="AE87" s="15"/>
      <c r="AF87" s="15"/>
      <c r="AG87" s="15"/>
      <c r="AH87" s="15"/>
      <c r="AI87" s="15"/>
      <c r="AJ87" s="15"/>
      <c r="AK87" s="15"/>
      <c r="AL87" s="15"/>
      <c r="AM87" s="15" t="str">
        <f t="shared" si="11"/>
        <v/>
      </c>
      <c r="AN87" s="15" t="str">
        <f t="shared" si="12"/>
        <v/>
      </c>
      <c r="AO87" s="15" t="str">
        <f t="shared" si="13"/>
        <v/>
      </c>
      <c r="AP87" s="15" t="str">
        <f t="shared" si="14"/>
        <v/>
      </c>
      <c r="AQ87" s="15" t="str">
        <f t="shared" si="15"/>
        <v/>
      </c>
      <c r="AR87" s="15">
        <f t="shared" si="16"/>
        <v>1</v>
      </c>
      <c r="AS87" s="15">
        <f t="shared" si="17"/>
        <v>2</v>
      </c>
      <c r="AT87" s="15">
        <v>3</v>
      </c>
      <c r="AU87" s="15"/>
      <c r="AV87" s="15"/>
      <c r="AW87" s="15"/>
      <c r="AX87" s="15"/>
      <c r="AY87" s="15"/>
      <c r="AZ87" s="15"/>
      <c r="BA87" s="15">
        <v>3</v>
      </c>
      <c r="BB87" s="15"/>
      <c r="BC87" s="15"/>
      <c r="BD87" s="15"/>
      <c r="BE87" s="15"/>
      <c r="BF87" s="15">
        <v>2</v>
      </c>
      <c r="BG87" s="15">
        <v>2</v>
      </c>
      <c r="BH87" s="15"/>
      <c r="BI87" s="15"/>
      <c r="BJ87" s="15"/>
      <c r="BK87" s="15"/>
      <c r="BL87" s="15"/>
      <c r="BM87" s="15">
        <v>3</v>
      </c>
      <c r="BN87" s="15"/>
      <c r="BO87" s="15"/>
      <c r="BP87" s="15"/>
      <c r="BQ87" s="15"/>
      <c r="BR87" s="15"/>
      <c r="BS87" s="15"/>
      <c r="BT87" s="15"/>
      <c r="BU87" s="15"/>
      <c r="BV87" s="15"/>
      <c r="BW87" s="15">
        <v>1</v>
      </c>
      <c r="BX87" s="15">
        <v>1</v>
      </c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8</v>
      </c>
      <c r="CI87" s="15">
        <v>8</v>
      </c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>
        <v>1</v>
      </c>
      <c r="DE87" s="15"/>
      <c r="DF87" s="15"/>
      <c r="DG87" s="15"/>
      <c r="DH87" s="15">
        <v>1</v>
      </c>
      <c r="DI87" s="15" t="s">
        <v>7</v>
      </c>
      <c r="DJ87" s="15" t="s">
        <v>8</v>
      </c>
      <c r="DK87" s="15" t="s">
        <v>9</v>
      </c>
      <c r="DL87" s="15">
        <v>1</v>
      </c>
      <c r="DM87" s="15" t="s">
        <v>7</v>
      </c>
      <c r="DN87" s="15" t="s">
        <v>8</v>
      </c>
      <c r="DO87" s="15" t="s">
        <v>9</v>
      </c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>
        <v>1</v>
      </c>
      <c r="EG87" s="15" t="s">
        <v>15</v>
      </c>
      <c r="EH87" s="15" t="s">
        <v>8</v>
      </c>
      <c r="EI87" s="15" t="s">
        <v>9</v>
      </c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>
        <v>1</v>
      </c>
      <c r="FM87" s="15"/>
      <c r="FN87" s="15"/>
      <c r="FO87" s="15">
        <v>1</v>
      </c>
      <c r="FP87" s="15">
        <v>2</v>
      </c>
      <c r="FQ87" s="15"/>
      <c r="FR87" s="15"/>
      <c r="FS87" s="15"/>
      <c r="FT87" s="15"/>
      <c r="FU87" s="15"/>
      <c r="FV87" s="15"/>
      <c r="FW87" s="15">
        <v>1</v>
      </c>
      <c r="FX87" s="15"/>
      <c r="FY87" s="15"/>
      <c r="FZ87" s="15"/>
      <c r="GA87" s="15"/>
      <c r="GB87" s="15"/>
      <c r="GC87" s="15"/>
      <c r="GD87" s="15"/>
      <c r="GE87" s="15" t="s">
        <v>16</v>
      </c>
      <c r="GF87" s="15"/>
      <c r="GG87" s="15"/>
      <c r="GH87" s="15"/>
      <c r="GI87" s="15"/>
      <c r="GJ87" s="15">
        <v>1</v>
      </c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>
        <v>1</v>
      </c>
      <c r="HH87" s="15"/>
      <c r="HI87" s="15"/>
      <c r="HJ87" s="15"/>
      <c r="HK87" s="15"/>
      <c r="HL87" s="15"/>
      <c r="HM87" s="15"/>
      <c r="HN87" s="15">
        <v>1</v>
      </c>
      <c r="HO87" s="15"/>
      <c r="HP87" s="15"/>
      <c r="HQ87" s="15"/>
      <c r="HR87" s="15"/>
      <c r="HS87" s="15"/>
      <c r="HT87" s="15"/>
      <c r="HU87" s="15"/>
      <c r="HV87" s="15"/>
      <c r="HW87" s="15"/>
      <c r="HX87" s="15">
        <v>1</v>
      </c>
      <c r="HY87" s="15"/>
      <c r="HZ87" s="15">
        <v>9</v>
      </c>
      <c r="IA87" s="15"/>
      <c r="IB87" s="15">
        <v>150</v>
      </c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7"/>
      <c r="JD87" s="17"/>
      <c r="JE87" s="18"/>
      <c r="JF87" s="17"/>
      <c r="JG87" s="17"/>
      <c r="JH87" s="19"/>
      <c r="JI87" s="19"/>
      <c r="JJ87" s="17">
        <v>1</v>
      </c>
      <c r="JK87" s="17"/>
      <c r="JL87" s="19">
        <v>0.59</v>
      </c>
      <c r="JM87" s="17"/>
      <c r="JN87" s="17"/>
      <c r="JO87" s="20"/>
      <c r="JP87" s="17"/>
      <c r="JQ87" s="17"/>
      <c r="JR87" s="20"/>
      <c r="JS87" s="19"/>
      <c r="JT87" s="19"/>
      <c r="JU87" s="19"/>
      <c r="JV87" s="15">
        <v>2</v>
      </c>
      <c r="JW87" s="14"/>
      <c r="JX87" s="14"/>
      <c r="JY87" s="15">
        <v>50</v>
      </c>
      <c r="JZ87" s="15"/>
      <c r="KA87" s="15"/>
      <c r="KB87" s="15">
        <v>30</v>
      </c>
      <c r="KC87" s="15"/>
      <c r="KD87" s="15">
        <v>25</v>
      </c>
      <c r="KE87" s="15"/>
      <c r="KF87" s="15"/>
      <c r="KG87" s="15"/>
      <c r="KH87" s="15"/>
      <c r="KI87" s="15"/>
      <c r="KJ87" s="15"/>
      <c r="KK87" s="15"/>
      <c r="KL87" s="15">
        <v>2</v>
      </c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>
        <v>1</v>
      </c>
      <c r="LA87" s="15"/>
      <c r="LB87" s="15"/>
      <c r="LC87" s="15"/>
      <c r="LD87" s="15"/>
      <c r="LE87" s="15"/>
      <c r="LF87" s="15"/>
      <c r="LG87" s="15">
        <v>1</v>
      </c>
      <c r="LH87" s="15">
        <v>1</v>
      </c>
      <c r="LI87" s="15"/>
      <c r="LJ87" s="15"/>
      <c r="LK87" s="15" t="s">
        <v>21</v>
      </c>
      <c r="LL87" s="15" t="s">
        <v>29</v>
      </c>
      <c r="LM87" s="15" t="s">
        <v>25</v>
      </c>
      <c r="LN87" s="15"/>
      <c r="LO87" s="15"/>
    </row>
    <row r="88" spans="1:327" ht="18" customHeight="1" x14ac:dyDescent="0.25">
      <c r="A88" s="14" t="s">
        <v>185</v>
      </c>
      <c r="B88" s="15" t="str">
        <f t="shared" si="9"/>
        <v>San Jose</v>
      </c>
      <c r="C88" s="15">
        <f t="shared" si="10"/>
        <v>7</v>
      </c>
      <c r="D88" s="15">
        <v>1</v>
      </c>
      <c r="E88" s="15">
        <v>1</v>
      </c>
      <c r="F88" s="15">
        <v>2</v>
      </c>
      <c r="G88" s="15">
        <v>3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7</v>
      </c>
      <c r="U88" s="15"/>
      <c r="V88" s="15">
        <v>32</v>
      </c>
      <c r="W88" s="15">
        <v>36</v>
      </c>
      <c r="X88" s="15">
        <v>10</v>
      </c>
      <c r="Y88" s="15">
        <v>7</v>
      </c>
      <c r="Z88" s="15"/>
      <c r="AA88" s="15"/>
      <c r="AB88" s="15"/>
      <c r="AC88" s="15">
        <v>14</v>
      </c>
      <c r="AD88" s="15">
        <v>11</v>
      </c>
      <c r="AE88" s="15">
        <v>6</v>
      </c>
      <c r="AF88" s="15"/>
      <c r="AG88" s="15"/>
      <c r="AH88" s="15"/>
      <c r="AI88" s="15"/>
      <c r="AJ88" s="15"/>
      <c r="AK88" s="15"/>
      <c r="AL88" s="15"/>
      <c r="AM88" s="15" t="str">
        <f t="shared" si="11"/>
        <v/>
      </c>
      <c r="AN88" s="15" t="str">
        <f t="shared" si="12"/>
        <v/>
      </c>
      <c r="AO88" s="15">
        <f t="shared" si="13"/>
        <v>4</v>
      </c>
      <c r="AP88" s="15">
        <f t="shared" si="14"/>
        <v>1</v>
      </c>
      <c r="AQ88" s="15">
        <f t="shared" si="15"/>
        <v>2</v>
      </c>
      <c r="AR88" s="15" t="str">
        <f t="shared" si="16"/>
        <v/>
      </c>
      <c r="AS88" s="15" t="str">
        <f t="shared" si="17"/>
        <v/>
      </c>
      <c r="AT88" s="15">
        <v>7</v>
      </c>
      <c r="AU88" s="15"/>
      <c r="AV88" s="15"/>
      <c r="AW88" s="15"/>
      <c r="AX88" s="15"/>
      <c r="AY88" s="15"/>
      <c r="AZ88" s="15"/>
      <c r="BA88" s="15">
        <v>7</v>
      </c>
      <c r="BB88" s="15"/>
      <c r="BC88" s="15"/>
      <c r="BD88" s="15"/>
      <c r="BE88" s="15"/>
      <c r="BF88" s="15">
        <v>3</v>
      </c>
      <c r="BG88" s="15">
        <v>2</v>
      </c>
      <c r="BH88" s="15">
        <v>3</v>
      </c>
      <c r="BI88" s="15">
        <v>3</v>
      </c>
      <c r="BJ88" s="15"/>
      <c r="BK88" s="15"/>
      <c r="BL88" s="15"/>
      <c r="BM88" s="15">
        <v>3</v>
      </c>
      <c r="BN88" s="15">
        <v>3</v>
      </c>
      <c r="BO88" s="15">
        <v>3</v>
      </c>
      <c r="BP88" s="15"/>
      <c r="BQ88" s="15"/>
      <c r="BR88" s="15"/>
      <c r="BS88" s="15"/>
      <c r="BT88" s="15"/>
      <c r="BU88" s="15"/>
      <c r="BV88" s="15"/>
      <c r="BW88" s="15"/>
      <c r="BX88" s="15">
        <v>2</v>
      </c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7</v>
      </c>
      <c r="CI88" s="15">
        <v>5</v>
      </c>
      <c r="CJ88" s="15">
        <v>2</v>
      </c>
      <c r="CK88" s="15"/>
      <c r="CL88" s="15"/>
      <c r="CM88" s="15">
        <v>1</v>
      </c>
      <c r="CN88" s="15"/>
      <c r="CO88" s="15" t="s">
        <v>45</v>
      </c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 t="s">
        <v>107</v>
      </c>
      <c r="DJ88" s="15" t="s">
        <v>186</v>
      </c>
      <c r="DK88" s="15" t="s">
        <v>9</v>
      </c>
      <c r="DL88" s="15">
        <v>1</v>
      </c>
      <c r="DM88" s="15" t="s">
        <v>7</v>
      </c>
      <c r="DN88" s="15" t="s">
        <v>8</v>
      </c>
      <c r="DO88" s="15" t="s">
        <v>9</v>
      </c>
      <c r="DP88" s="15">
        <v>2</v>
      </c>
      <c r="DQ88" s="15" t="s">
        <v>15</v>
      </c>
      <c r="DR88" s="15" t="s">
        <v>8</v>
      </c>
      <c r="DS88" s="15" t="s">
        <v>9</v>
      </c>
      <c r="DT88" s="15" t="s">
        <v>15</v>
      </c>
      <c r="DU88" s="15" t="s">
        <v>8</v>
      </c>
      <c r="DV88" s="15" t="s">
        <v>9</v>
      </c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 t="s">
        <v>187</v>
      </c>
      <c r="EH88" s="15" t="s">
        <v>186</v>
      </c>
      <c r="EI88" s="15" t="s">
        <v>9</v>
      </c>
      <c r="EJ88" s="15" t="s">
        <v>187</v>
      </c>
      <c r="EK88" s="15" t="s">
        <v>186</v>
      </c>
      <c r="EL88" s="15" t="s">
        <v>9</v>
      </c>
      <c r="EM88" s="15" t="s">
        <v>187</v>
      </c>
      <c r="EN88" s="15" t="s">
        <v>186</v>
      </c>
      <c r="EO88" s="15" t="s">
        <v>9</v>
      </c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>
        <v>2</v>
      </c>
      <c r="FM88" s="15"/>
      <c r="FN88" s="15">
        <v>2</v>
      </c>
      <c r="FO88" s="15"/>
      <c r="FP88" s="15"/>
      <c r="FQ88" s="15">
        <v>5</v>
      </c>
      <c r="FR88" s="15"/>
      <c r="FS88" s="15"/>
      <c r="FT88" s="15"/>
      <c r="FU88" s="15"/>
      <c r="FV88" s="15"/>
      <c r="FW88" s="15">
        <v>2</v>
      </c>
      <c r="FX88" s="15"/>
      <c r="FY88" s="15"/>
      <c r="FZ88" s="15"/>
      <c r="GA88" s="15"/>
      <c r="GB88" s="15"/>
      <c r="GC88" s="15"/>
      <c r="GD88" s="15"/>
      <c r="GE88" s="15" t="s">
        <v>16</v>
      </c>
      <c r="GF88" s="15" t="s">
        <v>16</v>
      </c>
      <c r="GG88" s="15"/>
      <c r="GH88" s="15"/>
      <c r="GI88" s="15"/>
      <c r="GJ88" s="15">
        <v>2</v>
      </c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>
        <v>2</v>
      </c>
      <c r="HH88" s="15"/>
      <c r="HI88" s="15"/>
      <c r="HJ88" s="15"/>
      <c r="HK88" s="15"/>
      <c r="HL88" s="15"/>
      <c r="HM88" s="15"/>
      <c r="HN88" s="15">
        <v>1</v>
      </c>
      <c r="HO88" s="15"/>
      <c r="HP88" s="15"/>
      <c r="HQ88" s="15"/>
      <c r="HR88" s="15"/>
      <c r="HS88" s="15"/>
      <c r="HT88" s="15"/>
      <c r="HU88" s="15"/>
      <c r="HV88" s="15"/>
      <c r="HW88" s="15"/>
      <c r="HX88" s="15">
        <v>1</v>
      </c>
      <c r="HY88" s="15"/>
      <c r="HZ88" s="15">
        <v>9</v>
      </c>
      <c r="IA88" s="15"/>
      <c r="IB88" s="15">
        <v>100</v>
      </c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7"/>
      <c r="JD88" s="17"/>
      <c r="JE88" s="18"/>
      <c r="JF88" s="17"/>
      <c r="JG88" s="17"/>
      <c r="JH88" s="19"/>
      <c r="JI88" s="19"/>
      <c r="JJ88" s="17"/>
      <c r="JK88" s="17"/>
      <c r="JL88" s="19"/>
      <c r="JM88" s="17"/>
      <c r="JN88" s="17"/>
      <c r="JO88" s="20"/>
      <c r="JP88" s="17"/>
      <c r="JQ88" s="17"/>
      <c r="JR88" s="20"/>
      <c r="JS88" s="19"/>
      <c r="JT88" s="19"/>
      <c r="JU88" s="19"/>
      <c r="JV88" s="15">
        <v>2</v>
      </c>
      <c r="JW88" s="14"/>
      <c r="JX88" s="14"/>
      <c r="JY88" s="15">
        <v>50</v>
      </c>
      <c r="JZ88" s="15"/>
      <c r="KA88" s="15"/>
      <c r="KB88" s="15"/>
      <c r="KC88" s="15"/>
      <c r="KD88" s="15">
        <v>10</v>
      </c>
      <c r="KE88" s="15">
        <v>15</v>
      </c>
      <c r="KF88" s="15"/>
      <c r="KG88" s="15"/>
      <c r="KH88" s="15">
        <v>15</v>
      </c>
      <c r="KI88" s="15"/>
      <c r="KJ88" s="15"/>
      <c r="KK88" s="15">
        <v>10</v>
      </c>
      <c r="KL88" s="15">
        <v>2</v>
      </c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>
        <v>1</v>
      </c>
      <c r="LA88" s="15"/>
      <c r="LB88" s="15"/>
      <c r="LC88" s="15"/>
      <c r="LD88" s="15"/>
      <c r="LE88" s="15"/>
      <c r="LF88" s="15"/>
      <c r="LG88" s="15">
        <v>1</v>
      </c>
      <c r="LH88" s="15"/>
      <c r="LI88" s="15"/>
      <c r="LJ88" s="15"/>
      <c r="LK88" s="15"/>
      <c r="LL88" s="15"/>
      <c r="LM88" s="15"/>
      <c r="LN88" s="15"/>
      <c r="LO88" s="15"/>
    </row>
    <row r="89" spans="1:327" ht="18" customHeight="1" x14ac:dyDescent="0.25">
      <c r="A89" s="14" t="s">
        <v>188</v>
      </c>
      <c r="B89" s="15" t="str">
        <f t="shared" si="9"/>
        <v>San Jose</v>
      </c>
      <c r="C89" s="15">
        <f t="shared" si="10"/>
        <v>5</v>
      </c>
      <c r="D89" s="15">
        <v>1</v>
      </c>
      <c r="E89" s="15">
        <v>1</v>
      </c>
      <c r="F89" s="15">
        <v>1</v>
      </c>
      <c r="G89" s="15">
        <v>2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5</v>
      </c>
      <c r="U89" s="15"/>
      <c r="V89" s="15">
        <v>48</v>
      </c>
      <c r="W89" s="15">
        <v>30</v>
      </c>
      <c r="X89" s="15">
        <v>7</v>
      </c>
      <c r="Y89" s="15"/>
      <c r="Z89" s="15"/>
      <c r="AA89" s="15"/>
      <c r="AB89" s="15"/>
      <c r="AC89" s="15">
        <v>13</v>
      </c>
      <c r="AD89" s="15">
        <v>8</v>
      </c>
      <c r="AE89" s="15"/>
      <c r="AF89" s="15"/>
      <c r="AG89" s="15"/>
      <c r="AH89" s="15"/>
      <c r="AI89" s="15"/>
      <c r="AJ89" s="15"/>
      <c r="AK89" s="15"/>
      <c r="AL89" s="15"/>
      <c r="AM89" s="15" t="str">
        <f t="shared" si="11"/>
        <v/>
      </c>
      <c r="AN89" s="15" t="str">
        <f t="shared" si="12"/>
        <v/>
      </c>
      <c r="AO89" s="15">
        <f t="shared" si="13"/>
        <v>2</v>
      </c>
      <c r="AP89" s="15">
        <f t="shared" si="14"/>
        <v>1</v>
      </c>
      <c r="AQ89" s="15">
        <f t="shared" si="15"/>
        <v>1</v>
      </c>
      <c r="AR89" s="15">
        <f t="shared" si="16"/>
        <v>1</v>
      </c>
      <c r="AS89" s="15" t="str">
        <f t="shared" si="17"/>
        <v/>
      </c>
      <c r="AT89" s="15"/>
      <c r="AU89" s="15"/>
      <c r="AV89" s="15"/>
      <c r="AW89" s="15"/>
      <c r="AX89" s="15"/>
      <c r="AY89" s="15">
        <v>5</v>
      </c>
      <c r="AZ89" s="15"/>
      <c r="BA89" s="15"/>
      <c r="BB89" s="15"/>
      <c r="BC89" s="15"/>
      <c r="BD89" s="15"/>
      <c r="BE89" s="15">
        <v>5</v>
      </c>
      <c r="BF89" s="15">
        <v>2</v>
      </c>
      <c r="BG89" s="15">
        <v>5</v>
      </c>
      <c r="BH89" s="15">
        <v>2</v>
      </c>
      <c r="BI89" s="15"/>
      <c r="BJ89" s="15"/>
      <c r="BK89" s="15"/>
      <c r="BL89" s="15"/>
      <c r="BM89" s="15">
        <v>2</v>
      </c>
      <c r="BN89" s="15">
        <v>2</v>
      </c>
      <c r="BO89" s="15"/>
      <c r="BP89" s="15"/>
      <c r="BQ89" s="15"/>
      <c r="BR89" s="15"/>
      <c r="BS89" s="15"/>
      <c r="BT89" s="15"/>
      <c r="BU89" s="15"/>
      <c r="BV89" s="15"/>
      <c r="BW89" s="15">
        <v>1</v>
      </c>
      <c r="BX89" s="15">
        <v>2</v>
      </c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</v>
      </c>
      <c r="CI89" s="15">
        <v>1</v>
      </c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 t="s">
        <v>136</v>
      </c>
      <c r="DJ89" s="15" t="s">
        <v>136</v>
      </c>
      <c r="DK89" s="15" t="s">
        <v>9</v>
      </c>
      <c r="DL89" s="15"/>
      <c r="DM89" s="15" t="s">
        <v>189</v>
      </c>
      <c r="DN89" s="15" t="s">
        <v>190</v>
      </c>
      <c r="DO89" s="15" t="s">
        <v>9</v>
      </c>
      <c r="DP89" s="15"/>
      <c r="DQ89" s="15" t="s">
        <v>189</v>
      </c>
      <c r="DR89" s="15" t="s">
        <v>190</v>
      </c>
      <c r="DS89" s="15" t="s">
        <v>9</v>
      </c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 t="s">
        <v>189</v>
      </c>
      <c r="EH89" s="15" t="s">
        <v>190</v>
      </c>
      <c r="EI89" s="15" t="s">
        <v>9</v>
      </c>
      <c r="EJ89" s="15" t="s">
        <v>187</v>
      </c>
      <c r="EK89" s="15" t="s">
        <v>186</v>
      </c>
      <c r="EL89" s="15" t="s">
        <v>9</v>
      </c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>
        <v>2</v>
      </c>
      <c r="FM89" s="15"/>
      <c r="FN89" s="15">
        <v>2</v>
      </c>
      <c r="FO89" s="15"/>
      <c r="FP89" s="15"/>
      <c r="FQ89" s="15">
        <v>3</v>
      </c>
      <c r="FR89" s="15"/>
      <c r="FS89" s="15"/>
      <c r="FT89" s="15"/>
      <c r="FU89" s="15"/>
      <c r="FV89" s="15"/>
      <c r="FW89" s="15">
        <v>2</v>
      </c>
      <c r="FX89" s="15"/>
      <c r="FY89" s="15"/>
      <c r="FZ89" s="15"/>
      <c r="GA89" s="15"/>
      <c r="GB89" s="15"/>
      <c r="GC89" s="15"/>
      <c r="GD89" s="15"/>
      <c r="GE89" s="15" t="s">
        <v>16</v>
      </c>
      <c r="GF89" s="15" t="s">
        <v>16</v>
      </c>
      <c r="GG89" s="15"/>
      <c r="GH89" s="15"/>
      <c r="GI89" s="15"/>
      <c r="GJ89" s="15">
        <v>2</v>
      </c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>
        <v>2</v>
      </c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>
        <v>1</v>
      </c>
      <c r="HY89" s="15"/>
      <c r="HZ89" s="15">
        <v>9</v>
      </c>
      <c r="IA89" s="15"/>
      <c r="IB89" s="15">
        <v>200</v>
      </c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7"/>
      <c r="JD89" s="17"/>
      <c r="JE89" s="18"/>
      <c r="JF89" s="17"/>
      <c r="JG89" s="17"/>
      <c r="JH89" s="19"/>
      <c r="JI89" s="19"/>
      <c r="JJ89" s="17"/>
      <c r="JK89" s="17"/>
      <c r="JL89" s="19"/>
      <c r="JM89" s="17"/>
      <c r="JN89" s="17"/>
      <c r="JO89" s="20"/>
      <c r="JP89" s="17"/>
      <c r="JQ89" s="17"/>
      <c r="JR89" s="20"/>
      <c r="JS89" s="19"/>
      <c r="JT89" s="19"/>
      <c r="JU89" s="19"/>
      <c r="JV89" s="15">
        <v>2</v>
      </c>
      <c r="JW89" s="14"/>
      <c r="JX89" s="14"/>
      <c r="JY89" s="15">
        <v>100</v>
      </c>
      <c r="JZ89" s="15"/>
      <c r="KA89" s="15">
        <v>20</v>
      </c>
      <c r="KB89" s="15"/>
      <c r="KC89" s="15"/>
      <c r="KD89" s="15">
        <v>20</v>
      </c>
      <c r="KE89" s="15">
        <v>10</v>
      </c>
      <c r="KF89" s="15"/>
      <c r="KG89" s="15"/>
      <c r="KH89" s="15">
        <v>50</v>
      </c>
      <c r="KI89" s="15"/>
      <c r="KJ89" s="15"/>
      <c r="KK89" s="15"/>
      <c r="KL89" s="15">
        <v>2</v>
      </c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>
        <v>1</v>
      </c>
      <c r="LA89" s="15"/>
      <c r="LB89" s="15"/>
      <c r="LC89" s="15"/>
      <c r="LD89" s="15"/>
      <c r="LE89" s="15"/>
      <c r="LF89" s="15"/>
      <c r="LG89" s="15">
        <v>1</v>
      </c>
      <c r="LH89" s="15"/>
      <c r="LI89" s="15"/>
      <c r="LJ89" s="15"/>
      <c r="LK89" s="15" t="s">
        <v>21</v>
      </c>
      <c r="LL89" s="15"/>
      <c r="LM89" s="15"/>
      <c r="LN89" s="15"/>
      <c r="LO89" s="15"/>
    </row>
    <row r="90" spans="1:327" ht="18" customHeight="1" x14ac:dyDescent="0.25">
      <c r="A90" s="14" t="s">
        <v>191</v>
      </c>
      <c r="B90" s="15" t="str">
        <f t="shared" si="9"/>
        <v>San Jose</v>
      </c>
      <c r="C90" s="15">
        <f t="shared" si="10"/>
        <v>2</v>
      </c>
      <c r="D90" s="15">
        <v>1</v>
      </c>
      <c r="E90" s="15">
        <v>1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>
        <v>2</v>
      </c>
      <c r="U90" s="15"/>
      <c r="V90" s="15">
        <v>35</v>
      </c>
      <c r="W90" s="15">
        <v>30</v>
      </c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 t="str">
        <f t="shared" si="11"/>
        <v/>
      </c>
      <c r="AN90" s="15" t="str">
        <f t="shared" si="12"/>
        <v/>
      </c>
      <c r="AO90" s="15" t="str">
        <f t="shared" si="13"/>
        <v/>
      </c>
      <c r="AP90" s="15" t="str">
        <f t="shared" si="14"/>
        <v/>
      </c>
      <c r="AQ90" s="15">
        <f t="shared" si="15"/>
        <v>2</v>
      </c>
      <c r="AR90" s="15" t="str">
        <f t="shared" si="16"/>
        <v/>
      </c>
      <c r="AS90" s="15" t="str">
        <f t="shared" si="17"/>
        <v/>
      </c>
      <c r="AT90" s="15"/>
      <c r="AU90" s="15">
        <v>2</v>
      </c>
      <c r="AV90" s="15"/>
      <c r="AW90" s="15"/>
      <c r="AX90" s="15"/>
      <c r="AY90" s="15"/>
      <c r="AZ90" s="15"/>
      <c r="BA90" s="15"/>
      <c r="BB90" s="15"/>
      <c r="BC90" s="15">
        <v>2</v>
      </c>
      <c r="BD90" s="15"/>
      <c r="BE90" s="15"/>
      <c r="BF90" s="15">
        <v>8</v>
      </c>
      <c r="BG90" s="15">
        <v>2</v>
      </c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>
        <v>2</v>
      </c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 t="s">
        <v>7</v>
      </c>
      <c r="DJ90" s="15" t="s">
        <v>8</v>
      </c>
      <c r="DK90" s="15" t="s">
        <v>9</v>
      </c>
      <c r="DL90" s="15"/>
      <c r="DM90" s="15" t="s">
        <v>7</v>
      </c>
      <c r="DN90" s="15" t="s">
        <v>8</v>
      </c>
      <c r="DO90" s="15" t="s">
        <v>9</v>
      </c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>
        <v>2</v>
      </c>
      <c r="FM90" s="15"/>
      <c r="FN90" s="15">
        <v>2</v>
      </c>
      <c r="FO90" s="15"/>
      <c r="FP90" s="15"/>
      <c r="FQ90" s="15"/>
      <c r="FR90" s="15"/>
      <c r="FS90" s="15"/>
      <c r="FT90" s="15"/>
      <c r="FU90" s="15"/>
      <c r="FV90" s="15"/>
      <c r="FW90" s="15">
        <v>2</v>
      </c>
      <c r="FX90" s="15"/>
      <c r="FY90" s="15"/>
      <c r="FZ90" s="15"/>
      <c r="GA90" s="15"/>
      <c r="GB90" s="15"/>
      <c r="GC90" s="15"/>
      <c r="GD90" s="15"/>
      <c r="GE90" s="15" t="s">
        <v>16</v>
      </c>
      <c r="GF90" s="15" t="s">
        <v>16</v>
      </c>
      <c r="GG90" s="15"/>
      <c r="GH90" s="15"/>
      <c r="GI90" s="15"/>
      <c r="GJ90" s="15">
        <v>2</v>
      </c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>
        <v>2</v>
      </c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>
        <v>1</v>
      </c>
      <c r="HY90" s="15"/>
      <c r="HZ90" s="15">
        <v>9</v>
      </c>
      <c r="IA90" s="15"/>
      <c r="IB90" s="15">
        <v>205</v>
      </c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7"/>
      <c r="JD90" s="17"/>
      <c r="JE90" s="18"/>
      <c r="JF90" s="17"/>
      <c r="JG90" s="17"/>
      <c r="JH90" s="19"/>
      <c r="JI90" s="19"/>
      <c r="JJ90" s="17"/>
      <c r="JK90" s="17"/>
      <c r="JL90" s="19"/>
      <c r="JM90" s="17"/>
      <c r="JN90" s="17"/>
      <c r="JO90" s="20"/>
      <c r="JP90" s="17"/>
      <c r="JQ90" s="17"/>
      <c r="JR90" s="20"/>
      <c r="JS90" s="19"/>
      <c r="JT90" s="19"/>
      <c r="JU90" s="19"/>
      <c r="JV90" s="15">
        <v>2</v>
      </c>
      <c r="JW90" s="14"/>
      <c r="JX90" s="14"/>
      <c r="JY90" s="15">
        <v>115</v>
      </c>
      <c r="JZ90" s="15"/>
      <c r="KA90" s="15"/>
      <c r="KB90" s="15">
        <v>15</v>
      </c>
      <c r="KC90" s="15"/>
      <c r="KD90" s="15">
        <v>20</v>
      </c>
      <c r="KE90" s="15">
        <v>25</v>
      </c>
      <c r="KF90" s="15"/>
      <c r="KG90" s="15"/>
      <c r="KH90" s="15"/>
      <c r="KI90" s="15"/>
      <c r="KJ90" s="15"/>
      <c r="KK90" s="15">
        <v>30</v>
      </c>
      <c r="KL90" s="15">
        <v>2</v>
      </c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>
        <v>1</v>
      </c>
      <c r="LA90" s="15"/>
      <c r="LB90" s="15"/>
      <c r="LC90" s="15"/>
      <c r="LD90" s="15"/>
      <c r="LE90" s="15"/>
      <c r="LF90" s="15"/>
      <c r="LG90" s="15">
        <v>1</v>
      </c>
      <c r="LH90" s="15"/>
      <c r="LI90" s="15"/>
      <c r="LJ90" s="15"/>
      <c r="LK90" s="15" t="s">
        <v>21</v>
      </c>
      <c r="LL90" s="15"/>
      <c r="LM90" s="15"/>
      <c r="LN90" s="15"/>
      <c r="LO90" s="15"/>
    </row>
    <row r="91" spans="1:327" ht="18" customHeight="1" x14ac:dyDescent="0.25">
      <c r="A91" s="14" t="s">
        <v>192</v>
      </c>
      <c r="B91" s="15" t="str">
        <f t="shared" si="9"/>
        <v>San Jose</v>
      </c>
      <c r="C91" s="15">
        <f t="shared" si="10"/>
        <v>1</v>
      </c>
      <c r="D91" s="15">
        <v>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>
        <v>1</v>
      </c>
      <c r="U91" s="15"/>
      <c r="V91" s="15">
        <v>48</v>
      </c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 t="str">
        <f t="shared" si="11"/>
        <v/>
      </c>
      <c r="AN91" s="15" t="str">
        <f t="shared" si="12"/>
        <v/>
      </c>
      <c r="AO91" s="15" t="str">
        <f t="shared" si="13"/>
        <v/>
      </c>
      <c r="AP91" s="15" t="str">
        <f t="shared" si="14"/>
        <v/>
      </c>
      <c r="AQ91" s="15" t="str">
        <f t="shared" si="15"/>
        <v/>
      </c>
      <c r="AR91" s="15">
        <f t="shared" si="16"/>
        <v>1</v>
      </c>
      <c r="AS91" s="15" t="str">
        <f t="shared" si="17"/>
        <v/>
      </c>
      <c r="AT91" s="15">
        <v>1</v>
      </c>
      <c r="AU91" s="15"/>
      <c r="AV91" s="15"/>
      <c r="AW91" s="15"/>
      <c r="AX91" s="15"/>
      <c r="AY91" s="15"/>
      <c r="AZ91" s="15"/>
      <c r="BA91" s="15"/>
      <c r="BB91" s="15"/>
      <c r="BC91" s="15"/>
      <c r="BD91" s="15">
        <v>1</v>
      </c>
      <c r="BE91" s="15"/>
      <c r="BF91" s="15">
        <v>8</v>
      </c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v>5</v>
      </c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1</v>
      </c>
      <c r="CI91" s="15">
        <v>1</v>
      </c>
      <c r="CJ91" s="15">
        <v>1</v>
      </c>
      <c r="CK91" s="15"/>
      <c r="CL91" s="15"/>
      <c r="CM91" s="15"/>
      <c r="CN91" s="15"/>
      <c r="CO91" s="15"/>
      <c r="CP91" s="15"/>
      <c r="CQ91" s="15">
        <v>1</v>
      </c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 t="s">
        <v>7</v>
      </c>
      <c r="DJ91" s="15" t="s">
        <v>8</v>
      </c>
      <c r="DK91" s="15" t="s">
        <v>9</v>
      </c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>
        <v>1</v>
      </c>
      <c r="FM91" s="15"/>
      <c r="FN91" s="15">
        <v>1</v>
      </c>
      <c r="FO91" s="15"/>
      <c r="FP91" s="15"/>
      <c r="FQ91" s="15"/>
      <c r="FR91" s="15"/>
      <c r="FS91" s="15"/>
      <c r="FT91" s="15"/>
      <c r="FU91" s="15"/>
      <c r="FV91" s="15"/>
      <c r="FW91" s="15">
        <v>1</v>
      </c>
      <c r="FX91" s="15"/>
      <c r="FY91" s="15"/>
      <c r="FZ91" s="15"/>
      <c r="GA91" s="15"/>
      <c r="GB91" s="15"/>
      <c r="GC91" s="15"/>
      <c r="GD91" s="15"/>
      <c r="GE91" s="15" t="s">
        <v>28</v>
      </c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>
        <v>1</v>
      </c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>
        <v>1</v>
      </c>
      <c r="HY91" s="15"/>
      <c r="HZ91" s="15">
        <v>9</v>
      </c>
      <c r="IA91" s="15"/>
      <c r="IB91" s="15"/>
      <c r="IC91" s="15"/>
      <c r="ID91" s="15">
        <v>100</v>
      </c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7"/>
      <c r="JD91" s="17"/>
      <c r="JE91" s="18"/>
      <c r="JF91" s="17"/>
      <c r="JG91" s="17"/>
      <c r="JH91" s="19"/>
      <c r="JI91" s="19"/>
      <c r="JJ91" s="17"/>
      <c r="JK91" s="17"/>
      <c r="JL91" s="19"/>
      <c r="JM91" s="17"/>
      <c r="JN91" s="17"/>
      <c r="JO91" s="20"/>
      <c r="JP91" s="17"/>
      <c r="JQ91" s="17"/>
      <c r="JR91" s="20"/>
      <c r="JS91" s="19"/>
      <c r="JT91" s="19"/>
      <c r="JU91" s="19"/>
      <c r="JV91" s="15">
        <v>2</v>
      </c>
      <c r="JW91" s="14"/>
      <c r="JX91" s="14"/>
      <c r="JY91" s="15">
        <v>30</v>
      </c>
      <c r="JZ91" s="15"/>
      <c r="KA91" s="15"/>
      <c r="KB91" s="15"/>
      <c r="KC91" s="15"/>
      <c r="KD91" s="15"/>
      <c r="KE91" s="15">
        <v>10</v>
      </c>
      <c r="KF91" s="15">
        <v>5</v>
      </c>
      <c r="KG91" s="15">
        <v>15</v>
      </c>
      <c r="KH91" s="15"/>
      <c r="KI91" s="15"/>
      <c r="KJ91" s="15"/>
      <c r="KK91" s="15"/>
      <c r="KL91" s="15">
        <v>2</v>
      </c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</row>
    <row r="92" spans="1:327" ht="18" customHeight="1" x14ac:dyDescent="0.25">
      <c r="A92" s="14" t="s">
        <v>193</v>
      </c>
      <c r="B92" s="15" t="str">
        <f t="shared" si="9"/>
        <v>San Jose</v>
      </c>
      <c r="C92" s="15">
        <f t="shared" si="10"/>
        <v>5</v>
      </c>
      <c r="D92" s="15">
        <v>1</v>
      </c>
      <c r="E92" s="15">
        <v>1</v>
      </c>
      <c r="F92" s="15">
        <v>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>
        <v>5</v>
      </c>
      <c r="U92" s="15"/>
      <c r="V92" s="15">
        <v>38</v>
      </c>
      <c r="W92" s="15">
        <v>38</v>
      </c>
      <c r="X92" s="15">
        <v>15</v>
      </c>
      <c r="Y92" s="15">
        <v>9</v>
      </c>
      <c r="Z92" s="15">
        <v>5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 t="str">
        <f t="shared" si="11"/>
        <v/>
      </c>
      <c r="AN92" s="15" t="str">
        <f t="shared" si="12"/>
        <v/>
      </c>
      <c r="AO92" s="15">
        <f t="shared" si="13"/>
        <v>2</v>
      </c>
      <c r="AP92" s="15">
        <f t="shared" si="14"/>
        <v>1</v>
      </c>
      <c r="AQ92" s="15">
        <f t="shared" si="15"/>
        <v>2</v>
      </c>
      <c r="AR92" s="15" t="str">
        <f t="shared" si="16"/>
        <v/>
      </c>
      <c r="AS92" s="15" t="str">
        <f t="shared" si="17"/>
        <v/>
      </c>
      <c r="AT92" s="15">
        <v>5</v>
      </c>
      <c r="AU92" s="15"/>
      <c r="AV92" s="15"/>
      <c r="AW92" s="15"/>
      <c r="AX92" s="15"/>
      <c r="AY92" s="15"/>
      <c r="AZ92" s="15"/>
      <c r="BA92" s="15">
        <v>5</v>
      </c>
      <c r="BB92" s="15"/>
      <c r="BC92" s="15"/>
      <c r="BD92" s="15"/>
      <c r="BE92" s="15"/>
      <c r="BF92" s="15">
        <v>4</v>
      </c>
      <c r="BG92" s="15">
        <v>5</v>
      </c>
      <c r="BH92" s="15">
        <v>2</v>
      </c>
      <c r="BI92" s="15">
        <v>2</v>
      </c>
      <c r="BJ92" s="15">
        <v>4</v>
      </c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>
        <v>1</v>
      </c>
      <c r="BX92" s="15">
        <v>2</v>
      </c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3</v>
      </c>
      <c r="CI92" s="15">
        <v>3</v>
      </c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>
        <v>1</v>
      </c>
      <c r="DI92" s="15" t="s">
        <v>7</v>
      </c>
      <c r="DJ92" s="15" t="s">
        <v>8</v>
      </c>
      <c r="DK92" s="15" t="s">
        <v>9</v>
      </c>
      <c r="DL92" s="15">
        <v>1</v>
      </c>
      <c r="DM92" s="15" t="s">
        <v>7</v>
      </c>
      <c r="DN92" s="15" t="s">
        <v>8</v>
      </c>
      <c r="DO92" s="15" t="s">
        <v>9</v>
      </c>
      <c r="DP92" s="15">
        <v>3</v>
      </c>
      <c r="DQ92" s="15" t="s">
        <v>15</v>
      </c>
      <c r="DR92" s="15" t="s">
        <v>8</v>
      </c>
      <c r="DS92" s="15" t="s">
        <v>9</v>
      </c>
      <c r="DT92" s="15" t="s">
        <v>15</v>
      </c>
      <c r="DU92" s="15" t="s">
        <v>8</v>
      </c>
      <c r="DV92" s="15" t="s">
        <v>9</v>
      </c>
      <c r="DW92" s="15" t="s">
        <v>15</v>
      </c>
      <c r="DX92" s="15" t="s">
        <v>8</v>
      </c>
      <c r="DY92" s="15" t="s">
        <v>9</v>
      </c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>
        <v>2</v>
      </c>
      <c r="FM92" s="15"/>
      <c r="FN92" s="15"/>
      <c r="FO92" s="15">
        <v>2</v>
      </c>
      <c r="FP92" s="15"/>
      <c r="FQ92" s="15">
        <v>3</v>
      </c>
      <c r="FR92" s="15"/>
      <c r="FS92" s="15"/>
      <c r="FT92" s="15"/>
      <c r="FU92" s="15"/>
      <c r="FV92" s="15"/>
      <c r="FW92" s="15">
        <v>2</v>
      </c>
      <c r="FX92" s="15"/>
      <c r="FY92" s="15"/>
      <c r="FZ92" s="15"/>
      <c r="GA92" s="15"/>
      <c r="GB92" s="15"/>
      <c r="GC92" s="15"/>
      <c r="GD92" s="15"/>
      <c r="GE92" s="15" t="s">
        <v>16</v>
      </c>
      <c r="GF92" s="15" t="s">
        <v>16</v>
      </c>
      <c r="GG92" s="15"/>
      <c r="GH92" s="15"/>
      <c r="GI92" s="15"/>
      <c r="GJ92" s="15">
        <v>2</v>
      </c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>
        <v>2</v>
      </c>
      <c r="HH92" s="15"/>
      <c r="HI92" s="15"/>
      <c r="HJ92" s="15"/>
      <c r="HK92" s="15"/>
      <c r="HL92" s="15"/>
      <c r="HM92" s="15"/>
      <c r="HN92" s="15">
        <v>5</v>
      </c>
      <c r="HO92" s="15"/>
      <c r="HP92" s="15"/>
      <c r="HQ92" s="15"/>
      <c r="HR92" s="15"/>
      <c r="HS92" s="15"/>
      <c r="HT92" s="15"/>
      <c r="HU92" s="15"/>
      <c r="HV92" s="15"/>
      <c r="HW92" s="15"/>
      <c r="HX92" s="15">
        <v>1</v>
      </c>
      <c r="HY92" s="15"/>
      <c r="HZ92" s="15">
        <v>9</v>
      </c>
      <c r="IA92" s="15"/>
      <c r="IB92" s="15">
        <v>200</v>
      </c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7"/>
      <c r="JD92" s="17"/>
      <c r="JE92" s="18"/>
      <c r="JF92" s="17"/>
      <c r="JG92" s="17"/>
      <c r="JH92" s="19"/>
      <c r="JI92" s="19"/>
      <c r="JJ92" s="17"/>
      <c r="JK92" s="17"/>
      <c r="JL92" s="19"/>
      <c r="JM92" s="17"/>
      <c r="JN92" s="17"/>
      <c r="JO92" s="20"/>
      <c r="JP92" s="17"/>
      <c r="JQ92" s="17"/>
      <c r="JR92" s="20"/>
      <c r="JS92" s="19"/>
      <c r="JT92" s="19"/>
      <c r="JU92" s="19"/>
      <c r="JV92" s="15">
        <v>2</v>
      </c>
      <c r="JW92" s="14"/>
      <c r="JX92" s="14"/>
      <c r="JY92" s="15">
        <v>100</v>
      </c>
      <c r="JZ92" s="15"/>
      <c r="KA92" s="15">
        <v>20</v>
      </c>
      <c r="KB92" s="15">
        <v>10</v>
      </c>
      <c r="KC92" s="15"/>
      <c r="KD92" s="15"/>
      <c r="KE92" s="15">
        <v>1</v>
      </c>
      <c r="KF92" s="15"/>
      <c r="KG92" s="15"/>
      <c r="KH92" s="15">
        <v>20</v>
      </c>
      <c r="KI92" s="15"/>
      <c r="KJ92" s="15"/>
      <c r="KK92" s="15"/>
      <c r="KL92" s="15">
        <v>2</v>
      </c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>
        <v>1</v>
      </c>
      <c r="LA92" s="15"/>
      <c r="LB92" s="15">
        <v>1</v>
      </c>
      <c r="LC92" s="15"/>
      <c r="LD92" s="15"/>
      <c r="LE92" s="15"/>
      <c r="LF92" s="15"/>
      <c r="LG92" s="15"/>
      <c r="LH92" s="15"/>
      <c r="LI92" s="15"/>
      <c r="LJ92" s="15"/>
      <c r="LK92" s="15" t="s">
        <v>21</v>
      </c>
      <c r="LL92" s="15" t="s">
        <v>29</v>
      </c>
      <c r="LM92" s="15" t="s">
        <v>69</v>
      </c>
      <c r="LN92" s="15" t="s">
        <v>79</v>
      </c>
      <c r="LO92" s="15" t="s">
        <v>43</v>
      </c>
    </row>
    <row r="93" spans="1:327" ht="18" customHeight="1" x14ac:dyDescent="0.25">
      <c r="A93" s="14" t="s">
        <v>194</v>
      </c>
      <c r="B93" s="15" t="str">
        <f t="shared" si="9"/>
        <v>San Jose</v>
      </c>
      <c r="C93" s="15">
        <f t="shared" si="10"/>
        <v>4</v>
      </c>
      <c r="D93" s="15">
        <v>1</v>
      </c>
      <c r="E93" s="15">
        <v>1</v>
      </c>
      <c r="F93" s="15"/>
      <c r="G93" s="15">
        <v>1</v>
      </c>
      <c r="H93" s="15"/>
      <c r="I93" s="15"/>
      <c r="J93" s="15"/>
      <c r="K93" s="15"/>
      <c r="L93" s="15">
        <v>1</v>
      </c>
      <c r="M93" s="15"/>
      <c r="N93" s="15"/>
      <c r="O93" s="15"/>
      <c r="P93" s="15"/>
      <c r="Q93" s="15"/>
      <c r="R93" s="15"/>
      <c r="S93" s="15"/>
      <c r="T93" s="15">
        <v>4</v>
      </c>
      <c r="U93" s="15"/>
      <c r="V93" s="15">
        <v>26</v>
      </c>
      <c r="W93" s="15">
        <v>19</v>
      </c>
      <c r="X93" s="15"/>
      <c r="Y93" s="15"/>
      <c r="Z93" s="15"/>
      <c r="AA93" s="15"/>
      <c r="AB93" s="15"/>
      <c r="AC93" s="15">
        <v>1</v>
      </c>
      <c r="AD93" s="15"/>
      <c r="AE93" s="15"/>
      <c r="AF93" s="15"/>
      <c r="AG93" s="15">
        <v>45</v>
      </c>
      <c r="AH93" s="15"/>
      <c r="AI93" s="15"/>
      <c r="AJ93" s="15"/>
      <c r="AK93" s="15"/>
      <c r="AL93" s="15"/>
      <c r="AM93" s="15" t="str">
        <f t="shared" si="11"/>
        <v/>
      </c>
      <c r="AN93" s="15">
        <f t="shared" si="12"/>
        <v>1</v>
      </c>
      <c r="AO93" s="15" t="str">
        <f t="shared" si="13"/>
        <v/>
      </c>
      <c r="AP93" s="15" t="str">
        <f t="shared" si="14"/>
        <v/>
      </c>
      <c r="AQ93" s="15">
        <f t="shared" si="15"/>
        <v>2</v>
      </c>
      <c r="AR93" s="15">
        <f t="shared" si="16"/>
        <v>1</v>
      </c>
      <c r="AS93" s="15" t="str">
        <f t="shared" si="17"/>
        <v/>
      </c>
      <c r="AT93" s="15">
        <v>4</v>
      </c>
      <c r="AU93" s="15"/>
      <c r="AV93" s="15"/>
      <c r="AW93" s="15"/>
      <c r="AX93" s="15"/>
      <c r="AY93" s="15"/>
      <c r="AZ93" s="15"/>
      <c r="BA93" s="15"/>
      <c r="BB93" s="15"/>
      <c r="BC93" s="15"/>
      <c r="BD93" s="15">
        <v>4</v>
      </c>
      <c r="BE93" s="15"/>
      <c r="BF93" s="15">
        <v>4</v>
      </c>
      <c r="BG93" s="15">
        <v>3</v>
      </c>
      <c r="BH93" s="15"/>
      <c r="BI93" s="15"/>
      <c r="BJ93" s="15"/>
      <c r="BK93" s="15"/>
      <c r="BL93" s="15"/>
      <c r="BM93" s="15">
        <v>1</v>
      </c>
      <c r="BN93" s="15"/>
      <c r="BO93" s="15"/>
      <c r="BP93" s="15"/>
      <c r="BQ93" s="15">
        <v>2</v>
      </c>
      <c r="BR93" s="15"/>
      <c r="BS93" s="15"/>
      <c r="BT93" s="15"/>
      <c r="BU93" s="15"/>
      <c r="BV93" s="15"/>
      <c r="BW93" s="15"/>
      <c r="BX93" s="15">
        <v>2</v>
      </c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1</v>
      </c>
      <c r="CI93" s="15">
        <v>1</v>
      </c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 t="s">
        <v>7</v>
      </c>
      <c r="DJ93" s="15" t="s">
        <v>31</v>
      </c>
      <c r="DK93" s="15" t="s">
        <v>9</v>
      </c>
      <c r="DL93" s="15"/>
      <c r="DM93" s="15" t="s">
        <v>7</v>
      </c>
      <c r="DN93" s="15" t="s">
        <v>8</v>
      </c>
      <c r="DO93" s="15" t="s">
        <v>9</v>
      </c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 t="s">
        <v>15</v>
      </c>
      <c r="EH93" s="15" t="s">
        <v>8</v>
      </c>
      <c r="EI93" s="15" t="s">
        <v>9</v>
      </c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 t="s">
        <v>15</v>
      </c>
      <c r="EU93" s="15" t="s">
        <v>8</v>
      </c>
      <c r="EV93" s="15" t="s">
        <v>9</v>
      </c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>
        <v>2</v>
      </c>
      <c r="FM93" s="15">
        <v>2</v>
      </c>
      <c r="FN93" s="15">
        <v>1</v>
      </c>
      <c r="FO93" s="15"/>
      <c r="FP93" s="15">
        <v>1</v>
      </c>
      <c r="FQ93" s="15"/>
      <c r="FR93" s="15">
        <v>1</v>
      </c>
      <c r="FS93" s="15"/>
      <c r="FT93" s="15"/>
      <c r="FU93" s="15"/>
      <c r="FV93" s="15"/>
      <c r="FW93" s="15">
        <v>1</v>
      </c>
      <c r="FX93" s="15"/>
      <c r="FY93" s="15">
        <v>2</v>
      </c>
      <c r="FZ93" s="15"/>
      <c r="GA93" s="15"/>
      <c r="GB93" s="15"/>
      <c r="GC93" s="15"/>
      <c r="GD93" s="15"/>
      <c r="GE93" s="15" t="s">
        <v>33</v>
      </c>
      <c r="GF93" s="15" t="s">
        <v>33</v>
      </c>
      <c r="GG93" s="15" t="s">
        <v>20</v>
      </c>
      <c r="GH93" s="15"/>
      <c r="GI93" s="15"/>
      <c r="GJ93" s="15">
        <v>1</v>
      </c>
      <c r="GK93" s="15"/>
      <c r="GL93" s="15">
        <v>2</v>
      </c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>
        <v>1</v>
      </c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>
        <v>1</v>
      </c>
      <c r="HY93" s="15"/>
      <c r="HZ93" s="15">
        <v>6</v>
      </c>
      <c r="IA93" s="15">
        <v>200</v>
      </c>
      <c r="IB93" s="15">
        <v>100</v>
      </c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7"/>
      <c r="JD93" s="17"/>
      <c r="JE93" s="18"/>
      <c r="JF93" s="17"/>
      <c r="JG93" s="17"/>
      <c r="JH93" s="19"/>
      <c r="JI93" s="19"/>
      <c r="JJ93" s="17"/>
      <c r="JK93" s="17"/>
      <c r="JL93" s="19"/>
      <c r="JM93" s="17"/>
      <c r="JN93" s="17"/>
      <c r="JO93" s="20"/>
      <c r="JP93" s="17"/>
      <c r="JQ93" s="17"/>
      <c r="JR93" s="20"/>
      <c r="JS93" s="19"/>
      <c r="JT93" s="19"/>
      <c r="JU93" s="19"/>
      <c r="JV93" s="15">
        <v>2</v>
      </c>
      <c r="JW93" s="14"/>
      <c r="JX93" s="14"/>
      <c r="JY93" s="15">
        <v>200</v>
      </c>
      <c r="JZ93" s="15"/>
      <c r="KA93" s="15">
        <v>50</v>
      </c>
      <c r="KB93" s="15">
        <v>10</v>
      </c>
      <c r="KC93" s="15"/>
      <c r="KD93" s="15">
        <v>30</v>
      </c>
      <c r="KE93" s="15">
        <v>10</v>
      </c>
      <c r="KF93" s="15"/>
      <c r="KG93" s="15"/>
      <c r="KH93" s="15"/>
      <c r="KI93" s="15"/>
      <c r="KJ93" s="15"/>
      <c r="KK93" s="15"/>
      <c r="KL93" s="15">
        <v>2</v>
      </c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>
        <v>1</v>
      </c>
      <c r="LD93" s="15"/>
      <c r="LE93" s="15"/>
      <c r="LF93" s="15"/>
      <c r="LG93" s="15"/>
      <c r="LH93" s="15"/>
      <c r="LI93" s="15"/>
      <c r="LJ93" s="15"/>
      <c r="LK93" s="15" t="s">
        <v>21</v>
      </c>
      <c r="LL93" s="15"/>
      <c r="LM93" s="15"/>
      <c r="LN93" s="15"/>
      <c r="LO93" s="15"/>
    </row>
    <row r="94" spans="1:327" ht="18" customHeight="1" x14ac:dyDescent="0.25">
      <c r="A94" s="14" t="s">
        <v>195</v>
      </c>
      <c r="B94" s="15" t="str">
        <f t="shared" si="9"/>
        <v>San Jose</v>
      </c>
      <c r="C94" s="15">
        <f t="shared" si="10"/>
        <v>4</v>
      </c>
      <c r="D94" s="15"/>
      <c r="E94" s="15">
        <v>1</v>
      </c>
      <c r="F94" s="15">
        <v>1</v>
      </c>
      <c r="G94" s="15">
        <v>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>
        <v>4</v>
      </c>
      <c r="U94" s="15"/>
      <c r="V94" s="15"/>
      <c r="W94" s="15">
        <v>45</v>
      </c>
      <c r="X94" s="15">
        <v>18</v>
      </c>
      <c r="Y94" s="15"/>
      <c r="Z94" s="15"/>
      <c r="AA94" s="15"/>
      <c r="AB94" s="15"/>
      <c r="AC94" s="15">
        <v>20</v>
      </c>
      <c r="AD94" s="15">
        <v>13</v>
      </c>
      <c r="AE94" s="15"/>
      <c r="AF94" s="15"/>
      <c r="AG94" s="15"/>
      <c r="AH94" s="15"/>
      <c r="AI94" s="15"/>
      <c r="AJ94" s="15"/>
      <c r="AK94" s="15"/>
      <c r="AL94" s="15"/>
      <c r="AM94" s="15" t="str">
        <f t="shared" si="11"/>
        <v/>
      </c>
      <c r="AN94" s="15" t="str">
        <f t="shared" si="12"/>
        <v/>
      </c>
      <c r="AO94" s="15" t="str">
        <f t="shared" si="13"/>
        <v/>
      </c>
      <c r="AP94" s="15">
        <f t="shared" si="14"/>
        <v>2</v>
      </c>
      <c r="AQ94" s="15">
        <f t="shared" si="15"/>
        <v>1</v>
      </c>
      <c r="AR94" s="15">
        <f t="shared" si="16"/>
        <v>1</v>
      </c>
      <c r="AS94" s="15" t="str">
        <f t="shared" si="17"/>
        <v/>
      </c>
      <c r="AT94" s="15">
        <v>4</v>
      </c>
      <c r="AU94" s="15"/>
      <c r="AV94" s="15"/>
      <c r="AW94" s="15"/>
      <c r="AX94" s="15"/>
      <c r="AY94" s="15"/>
      <c r="AZ94" s="15">
        <v>4</v>
      </c>
      <c r="BA94" s="15"/>
      <c r="BB94" s="15"/>
      <c r="BC94" s="15"/>
      <c r="BD94" s="15"/>
      <c r="BE94" s="15"/>
      <c r="BF94" s="15"/>
      <c r="BG94" s="15">
        <v>3</v>
      </c>
      <c r="BH94" s="15">
        <v>4</v>
      </c>
      <c r="BI94" s="15"/>
      <c r="BJ94" s="15"/>
      <c r="BK94" s="15"/>
      <c r="BL94" s="15"/>
      <c r="BM94" s="15">
        <v>4</v>
      </c>
      <c r="BN94" s="15">
        <v>2</v>
      </c>
      <c r="BO94" s="15"/>
      <c r="BP94" s="15"/>
      <c r="BQ94" s="15"/>
      <c r="BR94" s="15"/>
      <c r="BS94" s="15"/>
      <c r="BT94" s="15"/>
      <c r="BU94" s="15"/>
      <c r="BV94" s="15"/>
      <c r="BW94" s="15">
        <v>3</v>
      </c>
      <c r="BX94" s="15">
        <v>4</v>
      </c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3</v>
      </c>
      <c r="CI94" s="15">
        <v>3</v>
      </c>
      <c r="CJ94" s="15">
        <v>1</v>
      </c>
      <c r="CK94" s="15"/>
      <c r="CL94" s="15"/>
      <c r="CM94" s="15"/>
      <c r="CN94" s="15"/>
      <c r="CO94" s="15"/>
      <c r="CP94" s="15"/>
      <c r="CQ94" s="15"/>
      <c r="CR94" s="15"/>
      <c r="CS94" s="15">
        <v>1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 t="s">
        <v>136</v>
      </c>
      <c r="DN94" s="15" t="s">
        <v>136</v>
      </c>
      <c r="DO94" s="15" t="s">
        <v>9</v>
      </c>
      <c r="DP94" s="15"/>
      <c r="DQ94" s="15" t="s">
        <v>187</v>
      </c>
      <c r="DR94" s="15" t="s">
        <v>186</v>
      </c>
      <c r="DS94" s="15" t="s">
        <v>9</v>
      </c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 t="s">
        <v>187</v>
      </c>
      <c r="EH94" s="15" t="s">
        <v>186</v>
      </c>
      <c r="EI94" s="15" t="s">
        <v>9</v>
      </c>
      <c r="EJ94" s="15" t="s">
        <v>187</v>
      </c>
      <c r="EK94" s="15" t="s">
        <v>186</v>
      </c>
      <c r="EL94" s="15" t="s">
        <v>9</v>
      </c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>
        <v>1</v>
      </c>
      <c r="FM94" s="15"/>
      <c r="FN94" s="15"/>
      <c r="FO94" s="15">
        <v>1</v>
      </c>
      <c r="FP94" s="15">
        <v>2</v>
      </c>
      <c r="FQ94" s="15">
        <v>1</v>
      </c>
      <c r="FR94" s="15"/>
      <c r="FS94" s="15"/>
      <c r="FT94" s="15"/>
      <c r="FU94" s="15"/>
      <c r="FV94" s="15"/>
      <c r="FW94" s="15">
        <v>1</v>
      </c>
      <c r="FX94" s="15"/>
      <c r="FY94" s="15"/>
      <c r="FZ94" s="15"/>
      <c r="GA94" s="15"/>
      <c r="GB94" s="15"/>
      <c r="GC94" s="15"/>
      <c r="GD94" s="15"/>
      <c r="GE94" s="15" t="s">
        <v>16</v>
      </c>
      <c r="GF94" s="15"/>
      <c r="GG94" s="15"/>
      <c r="GH94" s="15"/>
      <c r="GI94" s="15"/>
      <c r="GJ94" s="15">
        <v>1</v>
      </c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>
        <v>1</v>
      </c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>
        <v>1</v>
      </c>
      <c r="HY94" s="15"/>
      <c r="HZ94" s="15">
        <v>9</v>
      </c>
      <c r="IA94" s="15"/>
      <c r="IB94" s="15">
        <v>80</v>
      </c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7"/>
      <c r="JD94" s="17"/>
      <c r="JE94" s="18"/>
      <c r="JF94" s="17"/>
      <c r="JG94" s="17"/>
      <c r="JH94" s="19"/>
      <c r="JI94" s="19"/>
      <c r="JJ94" s="17"/>
      <c r="JK94" s="17"/>
      <c r="JL94" s="19"/>
      <c r="JM94" s="17"/>
      <c r="JN94" s="17"/>
      <c r="JO94" s="20"/>
      <c r="JP94" s="17"/>
      <c r="JQ94" s="17"/>
      <c r="JR94" s="20"/>
      <c r="JS94" s="19"/>
      <c r="JT94" s="19"/>
      <c r="JU94" s="19"/>
      <c r="JV94" s="15">
        <v>2</v>
      </c>
      <c r="JW94" s="14"/>
      <c r="JX94" s="14"/>
      <c r="JY94" s="15">
        <v>30</v>
      </c>
      <c r="JZ94" s="15"/>
      <c r="KA94" s="15">
        <v>10</v>
      </c>
      <c r="KB94" s="15"/>
      <c r="KC94" s="15"/>
      <c r="KD94" s="15">
        <v>5</v>
      </c>
      <c r="KE94" s="15"/>
      <c r="KF94" s="15"/>
      <c r="KG94" s="15"/>
      <c r="KH94" s="15"/>
      <c r="KI94" s="15"/>
      <c r="KJ94" s="15"/>
      <c r="KK94" s="15"/>
      <c r="KL94" s="15">
        <v>2</v>
      </c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>
        <v>1</v>
      </c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 t="s">
        <v>21</v>
      </c>
      <c r="LL94" s="15" t="s">
        <v>11</v>
      </c>
      <c r="LM94" s="15" t="s">
        <v>42</v>
      </c>
      <c r="LN94" s="15"/>
      <c r="LO94" s="15"/>
    </row>
    <row r="95" spans="1:327" ht="18" customHeight="1" x14ac:dyDescent="0.25">
      <c r="A95" s="14" t="s">
        <v>196</v>
      </c>
      <c r="B95" s="15" t="str">
        <f t="shared" si="9"/>
        <v>San Jose</v>
      </c>
      <c r="C95" s="15">
        <f t="shared" si="10"/>
        <v>1</v>
      </c>
      <c r="D95" s="15"/>
      <c r="E95" s="15">
        <v>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>
        <v>1</v>
      </c>
      <c r="U95" s="15"/>
      <c r="V95" s="15"/>
      <c r="W95" s="15">
        <v>67</v>
      </c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 t="str">
        <f t="shared" si="11"/>
        <v/>
      </c>
      <c r="AN95" s="15" t="str">
        <f t="shared" si="12"/>
        <v/>
      </c>
      <c r="AO95" s="15" t="str">
        <f t="shared" si="13"/>
        <v/>
      </c>
      <c r="AP95" s="15" t="str">
        <f t="shared" si="14"/>
        <v/>
      </c>
      <c r="AQ95" s="15" t="str">
        <f t="shared" si="15"/>
        <v/>
      </c>
      <c r="AR95" s="15" t="str">
        <f t="shared" si="16"/>
        <v/>
      </c>
      <c r="AS95" s="15">
        <f t="shared" si="17"/>
        <v>1</v>
      </c>
      <c r="AT95" s="15">
        <v>1</v>
      </c>
      <c r="AU95" s="15"/>
      <c r="AV95" s="15"/>
      <c r="AW95" s="15"/>
      <c r="AX95" s="15"/>
      <c r="AY95" s="15"/>
      <c r="AZ95" s="15">
        <v>1</v>
      </c>
      <c r="BA95" s="15"/>
      <c r="BB95" s="15"/>
      <c r="BC95" s="15"/>
      <c r="BD95" s="15"/>
      <c r="BE95" s="15"/>
      <c r="BF95" s="15"/>
      <c r="BG95" s="15">
        <v>2</v>
      </c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v>4</v>
      </c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8</v>
      </c>
      <c r="CI95" s="15">
        <v>8</v>
      </c>
      <c r="CJ95" s="15">
        <v>1</v>
      </c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 t="s">
        <v>197</v>
      </c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>
        <v>1</v>
      </c>
      <c r="DM95" s="15" t="s">
        <v>7</v>
      </c>
      <c r="DN95" s="15" t="s">
        <v>8</v>
      </c>
      <c r="DO95" s="15" t="s">
        <v>9</v>
      </c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>
        <v>1</v>
      </c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>
        <v>1</v>
      </c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>
        <v>1</v>
      </c>
      <c r="HY95" s="15"/>
      <c r="HZ95" s="15">
        <v>12</v>
      </c>
      <c r="IA95" s="15"/>
      <c r="IB95" s="15"/>
      <c r="IC95" s="15"/>
      <c r="ID95" s="15"/>
      <c r="IE95" s="15"/>
      <c r="IF95" s="15"/>
      <c r="IG95" s="15">
        <v>140</v>
      </c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7"/>
      <c r="JD95" s="17"/>
      <c r="JE95" s="18"/>
      <c r="JF95" s="17"/>
      <c r="JG95" s="17"/>
      <c r="JH95" s="19"/>
      <c r="JI95" s="19"/>
      <c r="JJ95" s="17"/>
      <c r="JK95" s="17"/>
      <c r="JL95" s="19"/>
      <c r="JM95" s="17"/>
      <c r="JN95" s="17"/>
      <c r="JO95" s="20"/>
      <c r="JP95" s="17"/>
      <c r="JQ95" s="17"/>
      <c r="JR95" s="20"/>
      <c r="JS95" s="19"/>
      <c r="JT95" s="19"/>
      <c r="JU95" s="19"/>
      <c r="JV95" s="15">
        <v>2</v>
      </c>
      <c r="JW95" s="14"/>
      <c r="JX95" s="14"/>
      <c r="JY95" s="15">
        <v>40</v>
      </c>
      <c r="JZ95" s="15"/>
      <c r="KA95" s="15">
        <v>10</v>
      </c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>
        <v>2</v>
      </c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>
        <v>1</v>
      </c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 t="s">
        <v>21</v>
      </c>
      <c r="LL95" s="15" t="s">
        <v>11</v>
      </c>
      <c r="LM95" s="15"/>
      <c r="LN95" s="15"/>
      <c r="LO95" s="15"/>
    </row>
    <row r="96" spans="1:327" ht="18" customHeight="1" x14ac:dyDescent="0.25">
      <c r="A96" s="14" t="s">
        <v>198</v>
      </c>
      <c r="B96" s="15" t="str">
        <f t="shared" si="9"/>
        <v>San Jose</v>
      </c>
      <c r="C96" s="15">
        <f t="shared" si="10"/>
        <v>3</v>
      </c>
      <c r="D96" s="15">
        <v>1</v>
      </c>
      <c r="E96" s="15">
        <v>1</v>
      </c>
      <c r="F96" s="15"/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>
        <v>3</v>
      </c>
      <c r="U96" s="15"/>
      <c r="V96" s="15">
        <v>40</v>
      </c>
      <c r="W96" s="15">
        <v>40</v>
      </c>
      <c r="X96" s="15"/>
      <c r="Y96" s="15"/>
      <c r="Z96" s="15"/>
      <c r="AA96" s="15"/>
      <c r="AB96" s="15"/>
      <c r="AC96" s="15">
        <v>27</v>
      </c>
      <c r="AD96" s="15"/>
      <c r="AE96" s="15"/>
      <c r="AF96" s="15"/>
      <c r="AG96" s="15"/>
      <c r="AH96" s="15"/>
      <c r="AI96" s="15"/>
      <c r="AJ96" s="15"/>
      <c r="AK96" s="15"/>
      <c r="AL96" s="15"/>
      <c r="AM96" s="15" t="str">
        <f t="shared" si="11"/>
        <v/>
      </c>
      <c r="AN96" s="15" t="str">
        <f t="shared" si="12"/>
        <v/>
      </c>
      <c r="AO96" s="15" t="str">
        <f t="shared" si="13"/>
        <v/>
      </c>
      <c r="AP96" s="15" t="str">
        <f t="shared" si="14"/>
        <v/>
      </c>
      <c r="AQ96" s="15">
        <f t="shared" si="15"/>
        <v>1</v>
      </c>
      <c r="AR96" s="15">
        <f t="shared" si="16"/>
        <v>2</v>
      </c>
      <c r="AS96" s="15" t="str">
        <f t="shared" si="17"/>
        <v/>
      </c>
      <c r="AT96" s="15">
        <v>3</v>
      </c>
      <c r="AU96" s="15"/>
      <c r="AV96" s="15"/>
      <c r="AW96" s="15"/>
      <c r="AX96" s="15"/>
      <c r="AY96" s="15"/>
      <c r="AZ96" s="15"/>
      <c r="BA96" s="15"/>
      <c r="BB96" s="15"/>
      <c r="BC96" s="15"/>
      <c r="BD96" s="15">
        <v>3</v>
      </c>
      <c r="BE96" s="15"/>
      <c r="BF96" s="15">
        <v>3</v>
      </c>
      <c r="BG96" s="15">
        <v>5</v>
      </c>
      <c r="BH96" s="15"/>
      <c r="BI96" s="15"/>
      <c r="BJ96" s="15"/>
      <c r="BK96" s="15"/>
      <c r="BL96" s="15"/>
      <c r="BM96" s="15">
        <v>7</v>
      </c>
      <c r="BN96" s="15"/>
      <c r="BO96" s="15"/>
      <c r="BP96" s="15"/>
      <c r="BQ96" s="15"/>
      <c r="BR96" s="15"/>
      <c r="BS96" s="15"/>
      <c r="BT96" s="15"/>
      <c r="BU96" s="15"/>
      <c r="BV96" s="15"/>
      <c r="BW96" s="15">
        <v>3</v>
      </c>
      <c r="BX96" s="15">
        <v>1</v>
      </c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2</v>
      </c>
      <c r="CI96" s="15">
        <v>2</v>
      </c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>
        <v>1</v>
      </c>
      <c r="DI96" s="15" t="s">
        <v>7</v>
      </c>
      <c r="DJ96" s="15" t="s">
        <v>8</v>
      </c>
      <c r="DK96" s="15" t="s">
        <v>9</v>
      </c>
      <c r="DL96" s="15">
        <v>1</v>
      </c>
      <c r="DM96" s="15" t="s">
        <v>7</v>
      </c>
      <c r="DN96" s="15" t="s">
        <v>8</v>
      </c>
      <c r="DO96" s="15" t="s">
        <v>9</v>
      </c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 t="s">
        <v>15</v>
      </c>
      <c r="EH96" s="15" t="s">
        <v>8</v>
      </c>
      <c r="EI96" s="15" t="s">
        <v>9</v>
      </c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>
        <v>2</v>
      </c>
      <c r="FM96" s="15"/>
      <c r="FN96" s="15"/>
      <c r="FO96" s="15">
        <v>2</v>
      </c>
      <c r="FP96" s="15"/>
      <c r="FQ96" s="15"/>
      <c r="FR96" s="15"/>
      <c r="FS96" s="15"/>
      <c r="FT96" s="15">
        <v>1</v>
      </c>
      <c r="FU96" s="15"/>
      <c r="FV96" s="15"/>
      <c r="FW96" s="15"/>
      <c r="FX96" s="15"/>
      <c r="FY96" s="15"/>
      <c r="FZ96" s="15">
        <v>2</v>
      </c>
      <c r="GA96" s="15"/>
      <c r="GB96" s="15"/>
      <c r="GC96" s="15"/>
      <c r="GD96" s="15"/>
      <c r="GE96" s="15" t="s">
        <v>53</v>
      </c>
      <c r="GF96" s="15" t="s">
        <v>53</v>
      </c>
      <c r="GG96" s="15"/>
      <c r="GH96" s="15"/>
      <c r="GI96" s="15"/>
      <c r="GJ96" s="15">
        <v>2</v>
      </c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>
        <v>2</v>
      </c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>
        <v>1</v>
      </c>
      <c r="HY96" s="15"/>
      <c r="HZ96" s="15">
        <v>9</v>
      </c>
      <c r="IA96" s="15"/>
      <c r="IB96" s="15">
        <v>200</v>
      </c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7"/>
      <c r="JD96" s="17"/>
      <c r="JE96" s="18"/>
      <c r="JF96" s="17"/>
      <c r="JG96" s="17"/>
      <c r="JH96" s="19"/>
      <c r="JI96" s="19"/>
      <c r="JJ96" s="17"/>
      <c r="JK96" s="17"/>
      <c r="JL96" s="19"/>
      <c r="JM96" s="17"/>
      <c r="JN96" s="17"/>
      <c r="JO96" s="20"/>
      <c r="JP96" s="17"/>
      <c r="JQ96" s="17"/>
      <c r="JR96" s="20"/>
      <c r="JS96" s="19"/>
      <c r="JT96" s="19"/>
      <c r="JU96" s="19"/>
      <c r="JV96" s="15">
        <v>2</v>
      </c>
      <c r="JW96" s="14"/>
      <c r="JX96" s="14"/>
      <c r="JY96" s="15">
        <v>50</v>
      </c>
      <c r="JZ96" s="15">
        <v>50</v>
      </c>
      <c r="KA96" s="15"/>
      <c r="KB96" s="15">
        <v>50</v>
      </c>
      <c r="KC96" s="15"/>
      <c r="KD96" s="15">
        <v>25</v>
      </c>
      <c r="KE96" s="15">
        <v>25</v>
      </c>
      <c r="KF96" s="15"/>
      <c r="KG96" s="15"/>
      <c r="KH96" s="15"/>
      <c r="KI96" s="15"/>
      <c r="KJ96" s="15"/>
      <c r="KK96" s="15"/>
      <c r="KL96" s="15">
        <v>2</v>
      </c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>
        <v>1</v>
      </c>
      <c r="LD96" s="15"/>
      <c r="LE96" s="15"/>
      <c r="LF96" s="15"/>
      <c r="LG96" s="15"/>
      <c r="LH96" s="15"/>
      <c r="LI96" s="15"/>
      <c r="LJ96" s="15"/>
      <c r="LK96" s="15" t="s">
        <v>21</v>
      </c>
      <c r="LL96" s="15"/>
      <c r="LM96" s="15"/>
      <c r="LN96" s="15"/>
      <c r="LO96" s="15"/>
    </row>
    <row r="97" spans="1:327" ht="18" customHeight="1" x14ac:dyDescent="0.25">
      <c r="A97" s="14" t="s">
        <v>199</v>
      </c>
      <c r="B97" s="15" t="str">
        <f t="shared" si="9"/>
        <v>San Jose</v>
      </c>
      <c r="C97" s="15">
        <f t="shared" si="10"/>
        <v>3</v>
      </c>
      <c r="D97" s="15">
        <v>1</v>
      </c>
      <c r="E97" s="15">
        <v>1</v>
      </c>
      <c r="F97" s="15"/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3</v>
      </c>
      <c r="U97" s="15"/>
      <c r="V97" s="15">
        <v>40</v>
      </c>
      <c r="W97" s="15">
        <v>24</v>
      </c>
      <c r="X97" s="15"/>
      <c r="Y97" s="15"/>
      <c r="Z97" s="15"/>
      <c r="AA97" s="15"/>
      <c r="AB97" s="15"/>
      <c r="AC97" s="15">
        <v>6</v>
      </c>
      <c r="AD97" s="15"/>
      <c r="AE97" s="15"/>
      <c r="AF97" s="15"/>
      <c r="AG97" s="15"/>
      <c r="AH97" s="15"/>
      <c r="AI97" s="15"/>
      <c r="AJ97" s="15"/>
      <c r="AK97" s="15"/>
      <c r="AL97" s="15"/>
      <c r="AM97" s="15" t="str">
        <f t="shared" si="11"/>
        <v/>
      </c>
      <c r="AN97" s="15" t="str">
        <f t="shared" si="12"/>
        <v/>
      </c>
      <c r="AO97" s="15">
        <f t="shared" si="13"/>
        <v>1</v>
      </c>
      <c r="AP97" s="15" t="str">
        <f t="shared" si="14"/>
        <v/>
      </c>
      <c r="AQ97" s="15">
        <f t="shared" si="15"/>
        <v>1</v>
      </c>
      <c r="AR97" s="15">
        <f t="shared" si="16"/>
        <v>1</v>
      </c>
      <c r="AS97" s="15" t="str">
        <f t="shared" si="17"/>
        <v/>
      </c>
      <c r="AT97" s="15">
        <v>3</v>
      </c>
      <c r="AU97" s="15"/>
      <c r="AV97" s="15"/>
      <c r="AW97" s="15"/>
      <c r="AX97" s="15"/>
      <c r="AY97" s="15"/>
      <c r="AZ97" s="15"/>
      <c r="BA97" s="15"/>
      <c r="BB97" s="15"/>
      <c r="BC97" s="15"/>
      <c r="BD97" s="15">
        <v>3</v>
      </c>
      <c r="BE97" s="15"/>
      <c r="BF97" s="15">
        <v>3</v>
      </c>
      <c r="BG97" s="15">
        <v>5</v>
      </c>
      <c r="BH97" s="15"/>
      <c r="BI97" s="15"/>
      <c r="BJ97" s="15"/>
      <c r="BK97" s="15"/>
      <c r="BL97" s="15"/>
      <c r="BM97" s="15">
        <v>2</v>
      </c>
      <c r="BN97" s="15"/>
      <c r="BO97" s="15"/>
      <c r="BP97" s="15"/>
      <c r="BQ97" s="15"/>
      <c r="BR97" s="15"/>
      <c r="BS97" s="15"/>
      <c r="BT97" s="15"/>
      <c r="BU97" s="15"/>
      <c r="BV97" s="15"/>
      <c r="BW97" s="15">
        <v>3</v>
      </c>
      <c r="BX97" s="15">
        <v>2</v>
      </c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1</v>
      </c>
      <c r="CI97" s="15">
        <v>1</v>
      </c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>
        <v>1</v>
      </c>
      <c r="DI97" s="15" t="s">
        <v>7</v>
      </c>
      <c r="DJ97" s="15" t="s">
        <v>8</v>
      </c>
      <c r="DK97" s="15" t="s">
        <v>9</v>
      </c>
      <c r="DL97" s="15">
        <v>1</v>
      </c>
      <c r="DM97" s="15" t="s">
        <v>7</v>
      </c>
      <c r="DN97" s="15" t="s">
        <v>8</v>
      </c>
      <c r="DO97" s="15" t="s">
        <v>9</v>
      </c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 t="s">
        <v>15</v>
      </c>
      <c r="EH97" s="15" t="s">
        <v>8</v>
      </c>
      <c r="EI97" s="15" t="s">
        <v>9</v>
      </c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>
        <v>1</v>
      </c>
      <c r="FM97" s="15"/>
      <c r="FN97" s="15">
        <v>1</v>
      </c>
      <c r="FO97" s="15"/>
      <c r="FP97" s="15"/>
      <c r="FQ97" s="15">
        <v>1</v>
      </c>
      <c r="FR97" s="15"/>
      <c r="FS97" s="15"/>
      <c r="FT97" s="15">
        <v>1</v>
      </c>
      <c r="FU97" s="15"/>
      <c r="FV97" s="15"/>
      <c r="FW97" s="15"/>
      <c r="FX97" s="15"/>
      <c r="FY97" s="15"/>
      <c r="FZ97" s="15">
        <v>1</v>
      </c>
      <c r="GA97" s="15"/>
      <c r="GB97" s="15"/>
      <c r="GC97" s="15"/>
      <c r="GD97" s="15"/>
      <c r="GE97" s="15" t="s">
        <v>53</v>
      </c>
      <c r="GF97" s="15"/>
      <c r="GG97" s="15"/>
      <c r="GH97" s="15"/>
      <c r="GI97" s="15"/>
      <c r="GJ97" s="15">
        <v>1</v>
      </c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>
        <v>1</v>
      </c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>
        <v>1</v>
      </c>
      <c r="HY97" s="15"/>
      <c r="HZ97" s="15">
        <v>9</v>
      </c>
      <c r="IA97" s="15"/>
      <c r="IB97" s="15">
        <v>200</v>
      </c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7"/>
      <c r="JD97" s="17"/>
      <c r="JE97" s="18"/>
      <c r="JF97" s="17"/>
      <c r="JG97" s="17"/>
      <c r="JH97" s="19"/>
      <c r="JI97" s="19"/>
      <c r="JJ97" s="17"/>
      <c r="JK97" s="17"/>
      <c r="JL97" s="19"/>
      <c r="JM97" s="17"/>
      <c r="JN97" s="17"/>
      <c r="JO97" s="20"/>
      <c r="JP97" s="17"/>
      <c r="JQ97" s="17"/>
      <c r="JR97" s="20"/>
      <c r="JS97" s="19"/>
      <c r="JT97" s="19"/>
      <c r="JU97" s="19"/>
      <c r="JV97" s="15">
        <v>2</v>
      </c>
      <c r="JW97" s="14"/>
      <c r="JX97" s="14"/>
      <c r="JY97" s="15">
        <v>50</v>
      </c>
      <c r="JZ97" s="15"/>
      <c r="KA97" s="15"/>
      <c r="KB97" s="15">
        <v>50</v>
      </c>
      <c r="KC97" s="15"/>
      <c r="KD97" s="15"/>
      <c r="KE97" s="15"/>
      <c r="KF97" s="15"/>
      <c r="KG97" s="15"/>
      <c r="KH97" s="15">
        <v>50</v>
      </c>
      <c r="KI97" s="15"/>
      <c r="KJ97" s="15"/>
      <c r="KK97" s="15">
        <v>50</v>
      </c>
      <c r="KL97" s="15">
        <v>2</v>
      </c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</row>
    <row r="98" spans="1:327" ht="18" customHeight="1" x14ac:dyDescent="0.25">
      <c r="A98" s="14" t="s">
        <v>200</v>
      </c>
      <c r="B98" s="15" t="str">
        <f t="shared" si="9"/>
        <v>San Jose</v>
      </c>
      <c r="C98" s="15">
        <f t="shared" si="10"/>
        <v>2</v>
      </c>
      <c r="D98" s="15">
        <v>1</v>
      </c>
      <c r="E98" s="15">
        <v>1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>
        <v>2</v>
      </c>
      <c r="U98" s="15"/>
      <c r="V98" s="15">
        <v>56</v>
      </c>
      <c r="W98" s="15">
        <v>57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 t="str">
        <f t="shared" si="11"/>
        <v/>
      </c>
      <c r="AN98" s="15" t="str">
        <f t="shared" si="12"/>
        <v/>
      </c>
      <c r="AO98" s="15" t="str">
        <f t="shared" si="13"/>
        <v/>
      </c>
      <c r="AP98" s="15" t="str">
        <f t="shared" si="14"/>
        <v/>
      </c>
      <c r="AQ98" s="15" t="str">
        <f t="shared" si="15"/>
        <v/>
      </c>
      <c r="AR98" s="15">
        <f t="shared" si="16"/>
        <v>2</v>
      </c>
      <c r="AS98" s="15" t="str">
        <f t="shared" si="17"/>
        <v/>
      </c>
      <c r="AT98" s="15">
        <v>2</v>
      </c>
      <c r="AU98" s="15"/>
      <c r="AV98" s="15"/>
      <c r="AW98" s="15"/>
      <c r="AX98" s="15"/>
      <c r="AY98" s="15"/>
      <c r="AZ98" s="15"/>
      <c r="BA98" s="15"/>
      <c r="BB98" s="15">
        <v>2</v>
      </c>
      <c r="BC98" s="15"/>
      <c r="BD98" s="15"/>
      <c r="BE98" s="15"/>
      <c r="BF98" s="15">
        <v>2</v>
      </c>
      <c r="BG98" s="15">
        <v>4</v>
      </c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>
        <v>2</v>
      </c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3</v>
      </c>
      <c r="CI98" s="15">
        <v>3</v>
      </c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>
        <v>2</v>
      </c>
      <c r="DB98" s="15">
        <v>1</v>
      </c>
      <c r="DC98" s="15"/>
      <c r="DD98" s="15"/>
      <c r="DE98" s="15"/>
      <c r="DF98" s="15"/>
      <c r="DG98" s="15"/>
      <c r="DH98" s="15"/>
      <c r="DI98" s="15" t="s">
        <v>7</v>
      </c>
      <c r="DJ98" s="15" t="s">
        <v>31</v>
      </c>
      <c r="DK98" s="15" t="s">
        <v>9</v>
      </c>
      <c r="DL98" s="15"/>
      <c r="DM98" s="15" t="s">
        <v>7</v>
      </c>
      <c r="DN98" s="15" t="s">
        <v>31</v>
      </c>
      <c r="DO98" s="15" t="s">
        <v>9</v>
      </c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>
        <v>1</v>
      </c>
      <c r="FM98" s="15"/>
      <c r="FN98" s="15"/>
      <c r="FO98" s="15">
        <v>1</v>
      </c>
      <c r="FP98" s="15"/>
      <c r="FQ98" s="15"/>
      <c r="FR98" s="15"/>
      <c r="FS98" s="15">
        <v>1</v>
      </c>
      <c r="FT98" s="15"/>
      <c r="FU98" s="15"/>
      <c r="FV98" s="15"/>
      <c r="FW98" s="15">
        <v>1</v>
      </c>
      <c r="FX98" s="15"/>
      <c r="FY98" s="15"/>
      <c r="FZ98" s="15"/>
      <c r="GA98" s="15"/>
      <c r="GB98" s="15"/>
      <c r="GC98" s="15"/>
      <c r="GD98" s="15"/>
      <c r="GE98" s="15" t="s">
        <v>16</v>
      </c>
      <c r="GF98" s="15"/>
      <c r="GG98" s="15"/>
      <c r="GH98" s="15"/>
      <c r="GI98" s="15"/>
      <c r="GJ98" s="15">
        <v>1</v>
      </c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>
        <v>1</v>
      </c>
      <c r="HH98" s="15"/>
      <c r="HI98" s="15"/>
      <c r="HJ98" s="15"/>
      <c r="HK98" s="15"/>
      <c r="HL98" s="15"/>
      <c r="HM98" s="15"/>
      <c r="HN98" s="15">
        <v>2</v>
      </c>
      <c r="HO98" s="15"/>
      <c r="HP98" s="15"/>
      <c r="HQ98" s="15"/>
      <c r="HR98" s="15"/>
      <c r="HS98" s="15"/>
      <c r="HT98" s="15"/>
      <c r="HU98" s="15"/>
      <c r="HV98" s="15"/>
      <c r="HW98" s="15"/>
      <c r="HX98" s="15">
        <v>1</v>
      </c>
      <c r="HY98" s="15"/>
      <c r="HZ98" s="15">
        <v>9</v>
      </c>
      <c r="IA98" s="15"/>
      <c r="IB98" s="15">
        <v>160</v>
      </c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7"/>
      <c r="JD98" s="17"/>
      <c r="JE98" s="18"/>
      <c r="JF98" s="17">
        <v>2</v>
      </c>
      <c r="JG98" s="17"/>
      <c r="JH98" s="19">
        <v>0.2</v>
      </c>
      <c r="JI98" s="19"/>
      <c r="JJ98" s="17"/>
      <c r="JK98" s="17"/>
      <c r="JL98" s="19"/>
      <c r="JM98" s="17"/>
      <c r="JN98" s="17"/>
      <c r="JO98" s="20"/>
      <c r="JP98" s="17"/>
      <c r="JQ98" s="17"/>
      <c r="JR98" s="20"/>
      <c r="JS98" s="19"/>
      <c r="JT98" s="19"/>
      <c r="JU98" s="19"/>
      <c r="JV98" s="15">
        <v>2</v>
      </c>
      <c r="JW98" s="14"/>
      <c r="JX98" s="14"/>
      <c r="JY98" s="15">
        <v>38</v>
      </c>
      <c r="JZ98" s="15"/>
      <c r="KA98" s="15"/>
      <c r="KB98" s="15">
        <v>60</v>
      </c>
      <c r="KC98" s="15">
        <v>15</v>
      </c>
      <c r="KD98" s="15">
        <v>8</v>
      </c>
      <c r="KE98" s="15">
        <v>12</v>
      </c>
      <c r="KF98" s="15">
        <v>2</v>
      </c>
      <c r="KG98" s="15"/>
      <c r="KH98" s="15">
        <v>10</v>
      </c>
      <c r="KI98" s="15"/>
      <c r="KJ98" s="15"/>
      <c r="KK98" s="15"/>
      <c r="KL98" s="15">
        <v>2</v>
      </c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>
        <v>1</v>
      </c>
      <c r="LH98" s="15"/>
      <c r="LI98" s="15"/>
      <c r="LJ98" s="15"/>
      <c r="LK98" s="15"/>
      <c r="LL98" s="15"/>
      <c r="LM98" s="15" t="s">
        <v>69</v>
      </c>
      <c r="LN98" s="15" t="s">
        <v>181</v>
      </c>
      <c r="LO98" s="15"/>
    </row>
    <row r="99" spans="1:327" ht="18" customHeight="1" x14ac:dyDescent="0.25">
      <c r="A99" s="14" t="s">
        <v>201</v>
      </c>
      <c r="B99" s="15" t="str">
        <f t="shared" si="9"/>
        <v>San Jose</v>
      </c>
      <c r="C99" s="15">
        <f t="shared" si="10"/>
        <v>2</v>
      </c>
      <c r="D99" s="15"/>
      <c r="E99" s="15">
        <v>1</v>
      </c>
      <c r="F99" s="15">
        <v>1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2</v>
      </c>
      <c r="U99" s="15"/>
      <c r="V99" s="15"/>
      <c r="W99" s="15">
        <v>27</v>
      </c>
      <c r="X99" s="15">
        <v>9</v>
      </c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 t="str">
        <f t="shared" si="11"/>
        <v/>
      </c>
      <c r="AN99" s="15" t="str">
        <f t="shared" si="12"/>
        <v/>
      </c>
      <c r="AO99" s="15">
        <f t="shared" si="13"/>
        <v>1</v>
      </c>
      <c r="AP99" s="15" t="str">
        <f t="shared" si="14"/>
        <v/>
      </c>
      <c r="AQ99" s="15">
        <f t="shared" si="15"/>
        <v>1</v>
      </c>
      <c r="AR99" s="15" t="str">
        <f t="shared" si="16"/>
        <v/>
      </c>
      <c r="AS99" s="15" t="str">
        <f t="shared" si="17"/>
        <v/>
      </c>
      <c r="AT99" s="15">
        <v>2</v>
      </c>
      <c r="AU99" s="15"/>
      <c r="AV99" s="15"/>
      <c r="AW99" s="15"/>
      <c r="AX99" s="15"/>
      <c r="AY99" s="15"/>
      <c r="AZ99" s="15">
        <v>2</v>
      </c>
      <c r="BA99" s="15"/>
      <c r="BB99" s="15"/>
      <c r="BC99" s="15"/>
      <c r="BD99" s="15"/>
      <c r="BE99" s="15"/>
      <c r="BF99" s="15"/>
      <c r="BG99" s="15">
        <v>6</v>
      </c>
      <c r="BH99" s="15">
        <v>3</v>
      </c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>
        <v>2</v>
      </c>
      <c r="BX99" s="15">
        <v>5</v>
      </c>
      <c r="BY99" s="15"/>
      <c r="BZ99" s="15"/>
      <c r="CA99" s="15"/>
      <c r="CB99" s="15"/>
      <c r="CC99" s="15">
        <v>1</v>
      </c>
      <c r="CD99" s="15">
        <v>27</v>
      </c>
      <c r="CE99" s="15">
        <v>1</v>
      </c>
      <c r="CF99" s="15">
        <v>2</v>
      </c>
      <c r="CG99" s="15"/>
      <c r="CH99" s="15">
        <v>1</v>
      </c>
      <c r="CI99" s="15">
        <v>1</v>
      </c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 t="s">
        <v>7</v>
      </c>
      <c r="DN99" s="15" t="s">
        <v>31</v>
      </c>
      <c r="DO99" s="15" t="s">
        <v>9</v>
      </c>
      <c r="DP99" s="15"/>
      <c r="DQ99" s="15" t="s">
        <v>15</v>
      </c>
      <c r="DR99" s="15" t="s">
        <v>8</v>
      </c>
      <c r="DS99" s="15" t="s">
        <v>9</v>
      </c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>
        <v>2</v>
      </c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>
        <v>1</v>
      </c>
      <c r="HY99" s="15"/>
      <c r="HZ99" s="15">
        <v>11</v>
      </c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>
        <v>50</v>
      </c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7"/>
      <c r="JD99" s="17"/>
      <c r="JE99" s="18"/>
      <c r="JF99" s="17"/>
      <c r="JG99" s="17"/>
      <c r="JH99" s="19"/>
      <c r="JI99" s="19"/>
      <c r="JJ99" s="17"/>
      <c r="JK99" s="17"/>
      <c r="JL99" s="19"/>
      <c r="JM99" s="17"/>
      <c r="JN99" s="17"/>
      <c r="JO99" s="20"/>
      <c r="JP99" s="17"/>
      <c r="JQ99" s="17"/>
      <c r="JR99" s="20"/>
      <c r="JS99" s="19"/>
      <c r="JT99" s="19"/>
      <c r="JU99" s="19"/>
      <c r="JV99" s="15">
        <v>2</v>
      </c>
      <c r="JW99" s="14"/>
      <c r="JX99" s="14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>
        <v>2</v>
      </c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</row>
    <row r="100" spans="1:327" ht="18" customHeight="1" x14ac:dyDescent="0.25">
      <c r="A100" s="14" t="s">
        <v>202</v>
      </c>
      <c r="B100" s="15" t="str">
        <f t="shared" si="9"/>
        <v>San Jose</v>
      </c>
      <c r="C100" s="15">
        <f t="shared" si="10"/>
        <v>3</v>
      </c>
      <c r="D100" s="15">
        <v>1</v>
      </c>
      <c r="E100" s="15">
        <v>1</v>
      </c>
      <c r="F100" s="15">
        <v>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>
        <v>3</v>
      </c>
      <c r="U100" s="15"/>
      <c r="V100" s="15">
        <v>40</v>
      </c>
      <c r="W100" s="15">
        <v>38</v>
      </c>
      <c r="X100" s="15">
        <v>20</v>
      </c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 t="str">
        <f t="shared" si="11"/>
        <v/>
      </c>
      <c r="AN100" s="15" t="str">
        <f t="shared" si="12"/>
        <v/>
      </c>
      <c r="AO100" s="15" t="str">
        <f t="shared" si="13"/>
        <v/>
      </c>
      <c r="AP100" s="15" t="str">
        <f t="shared" si="14"/>
        <v/>
      </c>
      <c r="AQ100" s="15">
        <f t="shared" si="15"/>
        <v>2</v>
      </c>
      <c r="AR100" s="15">
        <f t="shared" si="16"/>
        <v>1</v>
      </c>
      <c r="AS100" s="15" t="str">
        <f t="shared" si="17"/>
        <v/>
      </c>
      <c r="AT100" s="15">
        <v>3</v>
      </c>
      <c r="AU100" s="15"/>
      <c r="AV100" s="15"/>
      <c r="AW100" s="15"/>
      <c r="AX100" s="15"/>
      <c r="AY100" s="15"/>
      <c r="AZ100" s="15"/>
      <c r="BA100" s="15"/>
      <c r="BB100" s="15"/>
      <c r="BC100" s="15"/>
      <c r="BD100" s="15">
        <v>3</v>
      </c>
      <c r="BE100" s="15"/>
      <c r="BF100" s="15">
        <v>8</v>
      </c>
      <c r="BG100" s="15">
        <v>8</v>
      </c>
      <c r="BH100" s="15">
        <v>2</v>
      </c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>
        <v>2</v>
      </c>
      <c r="BX100" s="15">
        <v>1</v>
      </c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3</v>
      </c>
      <c r="CI100" s="15">
        <v>3</v>
      </c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 t="s">
        <v>7</v>
      </c>
      <c r="DJ100" s="15" t="s">
        <v>8</v>
      </c>
      <c r="DK100" s="15" t="s">
        <v>9</v>
      </c>
      <c r="DL100" s="15"/>
      <c r="DM100" s="15" t="s">
        <v>7</v>
      </c>
      <c r="DN100" s="15" t="s">
        <v>8</v>
      </c>
      <c r="DO100" s="15" t="s">
        <v>9</v>
      </c>
      <c r="DP100" s="15"/>
      <c r="DQ100" s="15" t="s">
        <v>15</v>
      </c>
      <c r="DR100" s="15" t="s">
        <v>8</v>
      </c>
      <c r="DS100" s="15" t="s">
        <v>9</v>
      </c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>
        <v>1</v>
      </c>
      <c r="FM100" s="15"/>
      <c r="FN100" s="15">
        <v>1</v>
      </c>
      <c r="FO100" s="15"/>
      <c r="FP100" s="15">
        <v>1</v>
      </c>
      <c r="FQ100" s="15"/>
      <c r="FR100" s="15"/>
      <c r="FS100" s="15"/>
      <c r="FT100" s="15">
        <v>1</v>
      </c>
      <c r="FU100" s="15"/>
      <c r="FV100" s="15"/>
      <c r="FW100" s="15">
        <v>1</v>
      </c>
      <c r="FX100" s="15"/>
      <c r="FY100" s="15"/>
      <c r="FZ100" s="15"/>
      <c r="GA100" s="15"/>
      <c r="GB100" s="15"/>
      <c r="GC100" s="15"/>
      <c r="GD100" s="15"/>
      <c r="GE100" s="15" t="s">
        <v>16</v>
      </c>
      <c r="GF100" s="15"/>
      <c r="GG100" s="15"/>
      <c r="GH100" s="15"/>
      <c r="GI100" s="15"/>
      <c r="GJ100" s="15">
        <v>1</v>
      </c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>
        <v>1</v>
      </c>
      <c r="HH100" s="15"/>
      <c r="HI100" s="15"/>
      <c r="HJ100" s="15"/>
      <c r="HK100" s="15"/>
      <c r="HL100" s="15"/>
      <c r="HM100" s="15"/>
      <c r="HN100" s="15">
        <v>1</v>
      </c>
      <c r="HO100" s="15"/>
      <c r="HP100" s="15"/>
      <c r="HQ100" s="15"/>
      <c r="HR100" s="15"/>
      <c r="HS100" s="15"/>
      <c r="HT100" s="15"/>
      <c r="HU100" s="15"/>
      <c r="HV100" s="15"/>
      <c r="HW100" s="15"/>
      <c r="HX100" s="15">
        <v>1</v>
      </c>
      <c r="HY100" s="15"/>
      <c r="HZ100" s="15">
        <v>9</v>
      </c>
      <c r="IA100" s="15"/>
      <c r="IB100" s="15">
        <v>200</v>
      </c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7"/>
      <c r="JD100" s="17"/>
      <c r="JE100" s="18"/>
      <c r="JF100" s="17"/>
      <c r="JG100" s="17"/>
      <c r="JH100" s="19"/>
      <c r="JI100" s="19"/>
      <c r="JJ100" s="17"/>
      <c r="JK100" s="17"/>
      <c r="JL100" s="19"/>
      <c r="JM100" s="17"/>
      <c r="JN100" s="17"/>
      <c r="JO100" s="20"/>
      <c r="JP100" s="17"/>
      <c r="JQ100" s="17"/>
      <c r="JR100" s="20"/>
      <c r="JS100" s="19"/>
      <c r="JT100" s="19"/>
      <c r="JU100" s="19"/>
      <c r="JV100" s="15">
        <v>2</v>
      </c>
      <c r="JW100" s="14"/>
      <c r="JX100" s="14"/>
      <c r="JY100" s="15">
        <v>100</v>
      </c>
      <c r="JZ100" s="15"/>
      <c r="KA100" s="15"/>
      <c r="KB100" s="15">
        <v>25</v>
      </c>
      <c r="KC100" s="15"/>
      <c r="KD100" s="15">
        <v>50</v>
      </c>
      <c r="KE100" s="15"/>
      <c r="KF100" s="15"/>
      <c r="KG100" s="15"/>
      <c r="KH100" s="15"/>
      <c r="KI100" s="15"/>
      <c r="KJ100" s="15"/>
      <c r="KK100" s="15"/>
      <c r="KL100" s="15">
        <v>2</v>
      </c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>
        <v>1</v>
      </c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 t="s">
        <v>21</v>
      </c>
      <c r="LL100" s="15"/>
      <c r="LM100" s="15"/>
      <c r="LN100" s="15"/>
      <c r="LO100" s="15"/>
    </row>
    <row r="101" spans="1:327" ht="18" customHeight="1" x14ac:dyDescent="0.25">
      <c r="A101" s="14" t="s">
        <v>203</v>
      </c>
      <c r="B101" s="15" t="str">
        <f t="shared" si="9"/>
        <v>San Jose</v>
      </c>
      <c r="C101" s="15">
        <f t="shared" si="10"/>
        <v>2</v>
      </c>
      <c r="D101" s="15"/>
      <c r="E101" s="15">
        <v>1</v>
      </c>
      <c r="F101" s="15"/>
      <c r="G101" s="15">
        <v>1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2</v>
      </c>
      <c r="U101" s="15"/>
      <c r="V101" s="15"/>
      <c r="W101" s="15">
        <v>39</v>
      </c>
      <c r="X101" s="15"/>
      <c r="Y101" s="15"/>
      <c r="Z101" s="15"/>
      <c r="AA101" s="15"/>
      <c r="AB101" s="15"/>
      <c r="AC101" s="15">
        <v>9</v>
      </c>
      <c r="AD101" s="15"/>
      <c r="AE101" s="15"/>
      <c r="AF101" s="15"/>
      <c r="AG101" s="15"/>
      <c r="AH101" s="15"/>
      <c r="AI101" s="15"/>
      <c r="AJ101" s="15"/>
      <c r="AK101" s="15"/>
      <c r="AL101" s="15"/>
      <c r="AM101" s="15" t="str">
        <f t="shared" si="11"/>
        <v/>
      </c>
      <c r="AN101" s="15" t="str">
        <f t="shared" si="12"/>
        <v/>
      </c>
      <c r="AO101" s="15">
        <f t="shared" si="13"/>
        <v>1</v>
      </c>
      <c r="AP101" s="15" t="str">
        <f t="shared" si="14"/>
        <v/>
      </c>
      <c r="AQ101" s="15">
        <f t="shared" si="15"/>
        <v>1</v>
      </c>
      <c r="AR101" s="15" t="str">
        <f t="shared" si="16"/>
        <v/>
      </c>
      <c r="AS101" s="15" t="str">
        <f t="shared" si="17"/>
        <v/>
      </c>
      <c r="AT101" s="15">
        <v>2</v>
      </c>
      <c r="AU101" s="15"/>
      <c r="AV101" s="15"/>
      <c r="AW101" s="15"/>
      <c r="AX101" s="15"/>
      <c r="AY101" s="15"/>
      <c r="AZ101" s="15"/>
      <c r="BA101" s="15"/>
      <c r="BB101" s="15"/>
      <c r="BC101" s="15"/>
      <c r="BD101" s="15">
        <v>2</v>
      </c>
      <c r="BE101" s="15"/>
      <c r="BF101" s="15"/>
      <c r="BG101" s="15">
        <v>4</v>
      </c>
      <c r="BH101" s="15"/>
      <c r="BI101" s="15"/>
      <c r="BJ101" s="15"/>
      <c r="BK101" s="15"/>
      <c r="BL101" s="15"/>
      <c r="BM101" s="15">
        <v>2</v>
      </c>
      <c r="BN101" s="15"/>
      <c r="BO101" s="15"/>
      <c r="BP101" s="15"/>
      <c r="BQ101" s="15"/>
      <c r="BR101" s="15"/>
      <c r="BS101" s="15"/>
      <c r="BT101" s="15"/>
      <c r="BU101" s="15"/>
      <c r="BV101" s="15"/>
      <c r="BW101" s="15">
        <v>2</v>
      </c>
      <c r="BX101" s="15">
        <v>6</v>
      </c>
      <c r="BY101" s="15"/>
      <c r="BZ101" s="15"/>
      <c r="CA101" s="15"/>
      <c r="CB101" s="15"/>
      <c r="CC101" s="15">
        <v>1</v>
      </c>
      <c r="CD101" s="15">
        <v>39</v>
      </c>
      <c r="CE101" s="15">
        <v>1</v>
      </c>
      <c r="CF101" s="15">
        <v>1</v>
      </c>
      <c r="CG101" s="15"/>
      <c r="CH101" s="15">
        <v>1</v>
      </c>
      <c r="CI101" s="15">
        <v>1</v>
      </c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 t="s">
        <v>7</v>
      </c>
      <c r="DN101" s="15" t="s">
        <v>8</v>
      </c>
      <c r="DO101" s="15" t="s">
        <v>9</v>
      </c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 t="s">
        <v>15</v>
      </c>
      <c r="EH101" s="15" t="s">
        <v>8</v>
      </c>
      <c r="EI101" s="15" t="s">
        <v>9</v>
      </c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>
        <v>1</v>
      </c>
      <c r="FM101" s="15"/>
      <c r="FN101" s="15"/>
      <c r="FO101" s="15">
        <v>1</v>
      </c>
      <c r="FP101" s="15"/>
      <c r="FQ101" s="15">
        <v>1</v>
      </c>
      <c r="FR101" s="15"/>
      <c r="FS101" s="15"/>
      <c r="FT101" s="15"/>
      <c r="FU101" s="15"/>
      <c r="FV101" s="15"/>
      <c r="FW101" s="15">
        <v>1</v>
      </c>
      <c r="FX101" s="15"/>
      <c r="FY101" s="15"/>
      <c r="FZ101" s="15"/>
      <c r="GA101" s="15"/>
      <c r="GB101" s="15"/>
      <c r="GC101" s="15"/>
      <c r="GD101" s="15"/>
      <c r="GE101" s="15" t="s">
        <v>16</v>
      </c>
      <c r="GF101" s="15"/>
      <c r="GG101" s="15"/>
      <c r="GH101" s="15"/>
      <c r="GI101" s="15"/>
      <c r="GJ101" s="15">
        <v>1</v>
      </c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>
        <v>1</v>
      </c>
      <c r="HH101" s="15"/>
      <c r="HI101" s="15"/>
      <c r="HJ101" s="15"/>
      <c r="HK101" s="15"/>
      <c r="HL101" s="15"/>
      <c r="HM101" s="15"/>
      <c r="HN101" s="15">
        <v>1</v>
      </c>
      <c r="HO101" s="15"/>
      <c r="HP101" s="15"/>
      <c r="HQ101" s="15"/>
      <c r="HR101" s="15"/>
      <c r="HS101" s="15"/>
      <c r="HT101" s="15"/>
      <c r="HU101" s="15"/>
      <c r="HV101" s="15"/>
      <c r="HW101" s="15"/>
      <c r="HX101" s="15">
        <v>1</v>
      </c>
      <c r="HY101" s="15"/>
      <c r="HZ101" s="15">
        <v>9</v>
      </c>
      <c r="IA101" s="15"/>
      <c r="IB101" s="15">
        <v>200</v>
      </c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7"/>
      <c r="JD101" s="17"/>
      <c r="JE101" s="18"/>
      <c r="JF101" s="17"/>
      <c r="JG101" s="17"/>
      <c r="JH101" s="19"/>
      <c r="JI101" s="19"/>
      <c r="JJ101" s="17"/>
      <c r="JK101" s="17"/>
      <c r="JL101" s="19"/>
      <c r="JM101" s="17"/>
      <c r="JN101" s="17"/>
      <c r="JO101" s="20"/>
      <c r="JP101" s="17"/>
      <c r="JQ101" s="17"/>
      <c r="JR101" s="20"/>
      <c r="JS101" s="19"/>
      <c r="JT101" s="19"/>
      <c r="JU101" s="19"/>
      <c r="JV101" s="15">
        <v>2</v>
      </c>
      <c r="JW101" s="14"/>
      <c r="JX101" s="14"/>
      <c r="JY101" s="15">
        <v>100</v>
      </c>
      <c r="JZ101" s="15"/>
      <c r="KA101" s="15"/>
      <c r="KB101" s="15"/>
      <c r="KC101" s="15"/>
      <c r="KD101" s="15">
        <v>50</v>
      </c>
      <c r="KE101" s="15">
        <v>25</v>
      </c>
      <c r="KF101" s="15"/>
      <c r="KG101" s="15"/>
      <c r="KH101" s="15"/>
      <c r="KI101" s="15"/>
      <c r="KJ101" s="15"/>
      <c r="KK101" s="15"/>
      <c r="KL101" s="15">
        <v>2</v>
      </c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</row>
    <row r="102" spans="1:327" ht="18" customHeight="1" x14ac:dyDescent="0.25">
      <c r="A102" s="14" t="s">
        <v>204</v>
      </c>
      <c r="B102" s="15" t="str">
        <f t="shared" si="9"/>
        <v>La Ciudadela</v>
      </c>
      <c r="C102" s="15">
        <f t="shared" si="10"/>
        <v>1</v>
      </c>
      <c r="D102" s="15"/>
      <c r="E102" s="15">
        <v>1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1</v>
      </c>
      <c r="U102" s="15"/>
      <c r="V102" s="15"/>
      <c r="W102" s="15">
        <v>55</v>
      </c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 t="str">
        <f t="shared" si="11"/>
        <v/>
      </c>
      <c r="AN102" s="15" t="str">
        <f t="shared" si="12"/>
        <v/>
      </c>
      <c r="AO102" s="15" t="str">
        <f t="shared" si="13"/>
        <v/>
      </c>
      <c r="AP102" s="15" t="str">
        <f t="shared" si="14"/>
        <v/>
      </c>
      <c r="AQ102" s="15" t="str">
        <f t="shared" si="15"/>
        <v/>
      </c>
      <c r="AR102" s="15">
        <f t="shared" si="16"/>
        <v>1</v>
      </c>
      <c r="AS102" s="15" t="str">
        <f t="shared" si="17"/>
        <v/>
      </c>
      <c r="AT102" s="15">
        <v>1</v>
      </c>
      <c r="AU102" s="15"/>
      <c r="AV102" s="15"/>
      <c r="AW102" s="15"/>
      <c r="AX102" s="15"/>
      <c r="AY102" s="15"/>
      <c r="AZ102" s="15">
        <v>1</v>
      </c>
      <c r="BA102" s="15"/>
      <c r="BB102" s="15"/>
      <c r="BC102" s="15"/>
      <c r="BD102" s="15"/>
      <c r="BE102" s="15"/>
      <c r="BF102" s="15"/>
      <c r="BG102" s="15">
        <v>2</v>
      </c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>
        <v>1</v>
      </c>
      <c r="BX102" s="15">
        <v>5</v>
      </c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3</v>
      </c>
      <c r="CI102" s="15">
        <v>3</v>
      </c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>
        <v>1</v>
      </c>
      <c r="DM102" s="15" t="s">
        <v>7</v>
      </c>
      <c r="DN102" s="15" t="s">
        <v>8</v>
      </c>
      <c r="DO102" s="15" t="s">
        <v>9</v>
      </c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>
        <v>1</v>
      </c>
      <c r="FM102" s="15"/>
      <c r="FN102" s="15"/>
      <c r="FO102" s="15">
        <v>1</v>
      </c>
      <c r="FP102" s="15"/>
      <c r="FQ102" s="15"/>
      <c r="FR102" s="15"/>
      <c r="FS102" s="15"/>
      <c r="FT102" s="15"/>
      <c r="FU102" s="15"/>
      <c r="FV102" s="15"/>
      <c r="FW102" s="15">
        <v>1</v>
      </c>
      <c r="FX102" s="15"/>
      <c r="FY102" s="15"/>
      <c r="FZ102" s="15"/>
      <c r="GA102" s="15"/>
      <c r="GB102" s="15"/>
      <c r="GC102" s="15"/>
      <c r="GD102" s="15"/>
      <c r="GE102" s="15" t="s">
        <v>32</v>
      </c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>
        <v>1</v>
      </c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>
        <v>1</v>
      </c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>
        <v>1</v>
      </c>
      <c r="HY102" s="15"/>
      <c r="HZ102" s="15">
        <v>5</v>
      </c>
      <c r="IA102" s="15"/>
      <c r="IB102" s="15"/>
      <c r="IC102" s="15">
        <v>138</v>
      </c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7"/>
      <c r="JD102" s="17"/>
      <c r="JE102" s="18"/>
      <c r="JF102" s="17"/>
      <c r="JG102" s="17"/>
      <c r="JH102" s="19"/>
      <c r="JI102" s="19"/>
      <c r="JJ102" s="17"/>
      <c r="JK102" s="17"/>
      <c r="JL102" s="19"/>
      <c r="JM102" s="17"/>
      <c r="JN102" s="17"/>
      <c r="JO102" s="20"/>
      <c r="JP102" s="17"/>
      <c r="JQ102" s="17"/>
      <c r="JR102" s="20"/>
      <c r="JS102" s="19"/>
      <c r="JT102" s="19"/>
      <c r="JU102" s="19"/>
      <c r="JV102" s="15">
        <v>2</v>
      </c>
      <c r="JW102" s="14"/>
      <c r="JX102" s="14"/>
      <c r="JY102" s="15">
        <v>80</v>
      </c>
      <c r="JZ102" s="15">
        <v>8</v>
      </c>
      <c r="KA102" s="15"/>
      <c r="KB102" s="15">
        <v>20</v>
      </c>
      <c r="KC102" s="15"/>
      <c r="KD102" s="15">
        <v>10</v>
      </c>
      <c r="KE102" s="15">
        <v>20</v>
      </c>
      <c r="KF102" s="15"/>
      <c r="KG102" s="15"/>
      <c r="KH102" s="15"/>
      <c r="KI102" s="15"/>
      <c r="KJ102" s="15"/>
      <c r="KK102" s="15"/>
      <c r="KL102" s="15">
        <v>1</v>
      </c>
      <c r="KM102" s="15"/>
      <c r="KN102" s="15"/>
      <c r="KO102" s="15"/>
      <c r="KP102" s="15"/>
      <c r="KQ102" s="15"/>
      <c r="KR102" s="15"/>
      <c r="KS102" s="15">
        <v>1</v>
      </c>
      <c r="KT102" s="15"/>
      <c r="KU102" s="15"/>
      <c r="KV102" s="15">
        <v>1</v>
      </c>
      <c r="KW102" s="15"/>
      <c r="KX102" s="15"/>
      <c r="KY102" s="15"/>
      <c r="KZ102" s="15"/>
      <c r="LA102" s="15"/>
      <c r="LB102" s="15"/>
      <c r="LC102" s="15">
        <v>1</v>
      </c>
      <c r="LD102" s="15"/>
      <c r="LE102" s="15"/>
      <c r="LF102" s="15"/>
      <c r="LG102" s="15"/>
      <c r="LH102" s="15"/>
      <c r="LI102" s="15"/>
      <c r="LJ102" s="15"/>
      <c r="LK102" s="15"/>
      <c r="LL102" s="15"/>
      <c r="LM102" s="15" t="s">
        <v>205</v>
      </c>
      <c r="LN102" s="15"/>
      <c r="LO102" s="15"/>
    </row>
    <row r="103" spans="1:327" ht="18" customHeight="1" x14ac:dyDescent="0.25">
      <c r="A103" s="14" t="s">
        <v>206</v>
      </c>
      <c r="B103" s="15" t="str">
        <f t="shared" si="9"/>
        <v>La Ciudadela</v>
      </c>
      <c r="C103" s="15">
        <f t="shared" si="10"/>
        <v>5</v>
      </c>
      <c r="D103" s="15">
        <v>1</v>
      </c>
      <c r="E103" s="15">
        <v>1</v>
      </c>
      <c r="F103" s="15">
        <v>3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5</v>
      </c>
      <c r="U103" s="15"/>
      <c r="V103" s="15">
        <v>41</v>
      </c>
      <c r="W103" s="15">
        <v>37</v>
      </c>
      <c r="X103" s="15">
        <v>17</v>
      </c>
      <c r="Y103" s="15">
        <v>15</v>
      </c>
      <c r="Z103" s="15">
        <v>6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 t="str">
        <f t="shared" si="11"/>
        <v/>
      </c>
      <c r="AN103" s="15" t="str">
        <f t="shared" si="12"/>
        <v/>
      </c>
      <c r="AO103" s="15">
        <f t="shared" si="13"/>
        <v>1</v>
      </c>
      <c r="AP103" s="15">
        <f t="shared" si="14"/>
        <v>2</v>
      </c>
      <c r="AQ103" s="15">
        <f t="shared" si="15"/>
        <v>1</v>
      </c>
      <c r="AR103" s="15">
        <f t="shared" si="16"/>
        <v>1</v>
      </c>
      <c r="AS103" s="15" t="str">
        <f t="shared" si="17"/>
        <v/>
      </c>
      <c r="AT103" s="15">
        <v>5</v>
      </c>
      <c r="AU103" s="15"/>
      <c r="AV103" s="15"/>
      <c r="AW103" s="15"/>
      <c r="AX103" s="15"/>
      <c r="AY103" s="15"/>
      <c r="AZ103" s="15"/>
      <c r="BA103" s="15"/>
      <c r="BB103" s="15"/>
      <c r="BC103" s="15">
        <v>5</v>
      </c>
      <c r="BD103" s="15"/>
      <c r="BE103" s="15"/>
      <c r="BF103" s="15">
        <v>2</v>
      </c>
      <c r="BG103" s="15">
        <v>5</v>
      </c>
      <c r="BH103" s="15">
        <v>4</v>
      </c>
      <c r="BI103" s="15">
        <v>4</v>
      </c>
      <c r="BJ103" s="15">
        <v>2</v>
      </c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>
        <v>2</v>
      </c>
      <c r="BX103" s="15">
        <v>2</v>
      </c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3</v>
      </c>
      <c r="CI103" s="15">
        <v>3</v>
      </c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 t="s">
        <v>7</v>
      </c>
      <c r="DJ103" s="15" t="s">
        <v>207</v>
      </c>
      <c r="DK103" s="15" t="s">
        <v>9</v>
      </c>
      <c r="DL103" s="15"/>
      <c r="DM103" s="15" t="s">
        <v>7</v>
      </c>
      <c r="DN103" s="15" t="s">
        <v>31</v>
      </c>
      <c r="DO103" s="15" t="s">
        <v>9</v>
      </c>
      <c r="DP103" s="15"/>
      <c r="DQ103" s="15" t="s">
        <v>15</v>
      </c>
      <c r="DR103" s="15" t="s">
        <v>8</v>
      </c>
      <c r="DS103" s="15" t="s">
        <v>9</v>
      </c>
      <c r="DT103" s="15" t="s">
        <v>15</v>
      </c>
      <c r="DU103" s="15" t="s">
        <v>8</v>
      </c>
      <c r="DV103" s="15" t="s">
        <v>9</v>
      </c>
      <c r="DW103" s="15" t="s">
        <v>15</v>
      </c>
      <c r="DX103" s="15" t="s">
        <v>8</v>
      </c>
      <c r="DY103" s="15" t="s">
        <v>9</v>
      </c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>
        <v>2</v>
      </c>
      <c r="FM103" s="15"/>
      <c r="FN103" s="15">
        <v>2</v>
      </c>
      <c r="FO103" s="15"/>
      <c r="FP103" s="15">
        <v>1</v>
      </c>
      <c r="FQ103" s="15">
        <v>2</v>
      </c>
      <c r="FR103" s="15"/>
      <c r="FS103" s="15"/>
      <c r="FT103" s="15"/>
      <c r="FU103" s="15"/>
      <c r="FV103" s="15"/>
      <c r="FW103" s="15">
        <v>2</v>
      </c>
      <c r="FX103" s="15"/>
      <c r="FY103" s="15"/>
      <c r="FZ103" s="15"/>
      <c r="GA103" s="15"/>
      <c r="GB103" s="15"/>
      <c r="GC103" s="15"/>
      <c r="GD103" s="15"/>
      <c r="GE103" s="15" t="s">
        <v>71</v>
      </c>
      <c r="GF103" s="15" t="s">
        <v>16</v>
      </c>
      <c r="GG103" s="15"/>
      <c r="GH103" s="15"/>
      <c r="GI103" s="15"/>
      <c r="GJ103" s="15">
        <v>1</v>
      </c>
      <c r="GK103" s="15"/>
      <c r="GL103" s="15"/>
      <c r="GM103" s="15"/>
      <c r="GN103" s="15"/>
      <c r="GO103" s="15">
        <v>1</v>
      </c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>
        <v>1</v>
      </c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>
        <v>1</v>
      </c>
      <c r="HU103" s="15"/>
      <c r="HV103" s="15"/>
      <c r="HW103" s="15"/>
      <c r="HX103" s="15"/>
      <c r="HY103" s="15"/>
      <c r="HZ103" s="15">
        <v>9</v>
      </c>
      <c r="IA103" s="15"/>
      <c r="IB103" s="15">
        <v>200</v>
      </c>
      <c r="IC103" s="15">
        <v>200</v>
      </c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7"/>
      <c r="JD103" s="17"/>
      <c r="JE103" s="18"/>
      <c r="JF103" s="17"/>
      <c r="JG103" s="17"/>
      <c r="JH103" s="19"/>
      <c r="JI103" s="19"/>
      <c r="JJ103" s="17"/>
      <c r="JK103" s="17"/>
      <c r="JL103" s="19"/>
      <c r="JM103" s="17"/>
      <c r="JN103" s="17"/>
      <c r="JO103" s="20"/>
      <c r="JP103" s="17"/>
      <c r="JQ103" s="17"/>
      <c r="JR103" s="20"/>
      <c r="JS103" s="19"/>
      <c r="JT103" s="19"/>
      <c r="JU103" s="19"/>
      <c r="JV103" s="15">
        <v>2</v>
      </c>
      <c r="JW103" s="14"/>
      <c r="JX103" s="14"/>
      <c r="JY103" s="15">
        <v>80</v>
      </c>
      <c r="JZ103" s="15"/>
      <c r="KA103" s="15">
        <v>20</v>
      </c>
      <c r="KB103" s="15">
        <v>10</v>
      </c>
      <c r="KC103" s="15"/>
      <c r="KD103" s="15">
        <v>20</v>
      </c>
      <c r="KE103" s="15"/>
      <c r="KF103" s="15"/>
      <c r="KG103" s="15"/>
      <c r="KH103" s="15">
        <v>70</v>
      </c>
      <c r="KI103" s="15"/>
      <c r="KJ103" s="15"/>
      <c r="KK103" s="15"/>
      <c r="KL103" s="15">
        <v>2</v>
      </c>
      <c r="KM103" s="15"/>
      <c r="KN103" s="15"/>
      <c r="KO103" s="15"/>
      <c r="KP103" s="15"/>
      <c r="KQ103" s="15"/>
      <c r="KR103" s="15"/>
      <c r="KS103" s="15"/>
      <c r="KT103" s="15"/>
      <c r="KU103" s="15">
        <v>1</v>
      </c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 t="s">
        <v>21</v>
      </c>
      <c r="LL103" s="15"/>
      <c r="LM103" s="15" t="s">
        <v>42</v>
      </c>
      <c r="LN103" s="15" t="s">
        <v>208</v>
      </c>
      <c r="LO103" s="15"/>
    </row>
    <row r="104" spans="1:327" ht="18" customHeight="1" x14ac:dyDescent="0.25">
      <c r="A104" s="14" t="s">
        <v>209</v>
      </c>
      <c r="B104" s="15" t="str">
        <f t="shared" si="9"/>
        <v>La Ciudadela</v>
      </c>
      <c r="C104" s="15">
        <f t="shared" si="10"/>
        <v>4</v>
      </c>
      <c r="D104" s="15">
        <v>1</v>
      </c>
      <c r="E104" s="15">
        <v>1</v>
      </c>
      <c r="F104" s="15"/>
      <c r="G104" s="15">
        <v>2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4</v>
      </c>
      <c r="U104" s="15"/>
      <c r="V104" s="15">
        <v>38</v>
      </c>
      <c r="W104" s="15">
        <v>33</v>
      </c>
      <c r="X104" s="15"/>
      <c r="Y104" s="15"/>
      <c r="Z104" s="15"/>
      <c r="AA104" s="15"/>
      <c r="AB104" s="15"/>
      <c r="AC104" s="15">
        <v>16</v>
      </c>
      <c r="AD104" s="15">
        <v>10</v>
      </c>
      <c r="AE104" s="15"/>
      <c r="AF104" s="15"/>
      <c r="AG104" s="15"/>
      <c r="AH104" s="15"/>
      <c r="AI104" s="15"/>
      <c r="AJ104" s="15"/>
      <c r="AK104" s="15"/>
      <c r="AL104" s="15"/>
      <c r="AM104" s="15" t="str">
        <f t="shared" si="11"/>
        <v/>
      </c>
      <c r="AN104" s="15" t="str">
        <f t="shared" si="12"/>
        <v/>
      </c>
      <c r="AO104" s="15">
        <f t="shared" si="13"/>
        <v>1</v>
      </c>
      <c r="AP104" s="15">
        <f t="shared" si="14"/>
        <v>1</v>
      </c>
      <c r="AQ104" s="15">
        <f t="shared" si="15"/>
        <v>2</v>
      </c>
      <c r="AR104" s="15" t="str">
        <f t="shared" si="16"/>
        <v/>
      </c>
      <c r="AS104" s="15" t="str">
        <f t="shared" si="17"/>
        <v/>
      </c>
      <c r="AT104" s="15">
        <v>4</v>
      </c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>
        <v>4</v>
      </c>
      <c r="BF104" s="15">
        <v>3</v>
      </c>
      <c r="BG104" s="15">
        <v>3</v>
      </c>
      <c r="BH104" s="15"/>
      <c r="BI104" s="15"/>
      <c r="BJ104" s="15"/>
      <c r="BK104" s="15"/>
      <c r="BL104" s="15"/>
      <c r="BM104" s="15">
        <v>2</v>
      </c>
      <c r="BN104" s="15">
        <v>4</v>
      </c>
      <c r="BO104" s="15"/>
      <c r="BP104" s="15"/>
      <c r="BQ104" s="15"/>
      <c r="BR104" s="15"/>
      <c r="BS104" s="15"/>
      <c r="BT104" s="15"/>
      <c r="BU104" s="15"/>
      <c r="BV104" s="15"/>
      <c r="BW104" s="15"/>
      <c r="BX104" s="15">
        <v>2</v>
      </c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2</v>
      </c>
      <c r="CI104" s="15">
        <v>2</v>
      </c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 t="s">
        <v>7</v>
      </c>
      <c r="DJ104" s="15" t="s">
        <v>8</v>
      </c>
      <c r="DK104" s="15" t="s">
        <v>9</v>
      </c>
      <c r="DL104" s="15"/>
      <c r="DM104" s="15" t="s">
        <v>7</v>
      </c>
      <c r="DN104" s="15" t="s">
        <v>8</v>
      </c>
      <c r="DO104" s="15" t="s">
        <v>9</v>
      </c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 t="s">
        <v>15</v>
      </c>
      <c r="EH104" s="15" t="s">
        <v>8</v>
      </c>
      <c r="EI104" s="15" t="s">
        <v>9</v>
      </c>
      <c r="EJ104" s="15" t="s">
        <v>15</v>
      </c>
      <c r="EK104" s="15" t="s">
        <v>8</v>
      </c>
      <c r="EL104" s="15" t="s">
        <v>9</v>
      </c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>
        <v>2</v>
      </c>
      <c r="FM104" s="15"/>
      <c r="FN104" s="15">
        <v>2</v>
      </c>
      <c r="FO104" s="15"/>
      <c r="FP104" s="15"/>
      <c r="FQ104" s="15">
        <v>2</v>
      </c>
      <c r="FR104" s="15"/>
      <c r="FS104" s="15"/>
      <c r="FT104" s="15"/>
      <c r="FU104" s="15"/>
      <c r="FV104" s="15"/>
      <c r="FW104" s="15">
        <v>2</v>
      </c>
      <c r="FX104" s="15"/>
      <c r="FY104" s="15"/>
      <c r="FZ104" s="15"/>
      <c r="GA104" s="15"/>
      <c r="GB104" s="15"/>
      <c r="GC104" s="15"/>
      <c r="GD104" s="15"/>
      <c r="GE104" s="15" t="s">
        <v>16</v>
      </c>
      <c r="GF104" s="15" t="s">
        <v>16</v>
      </c>
      <c r="GG104" s="15"/>
      <c r="GH104" s="15"/>
      <c r="GI104" s="15"/>
      <c r="GJ104" s="15">
        <v>2</v>
      </c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>
        <v>2</v>
      </c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>
        <v>1</v>
      </c>
      <c r="HY104" s="15"/>
      <c r="HZ104" s="15">
        <v>9</v>
      </c>
      <c r="IA104" s="15"/>
      <c r="IB104" s="15">
        <v>400</v>
      </c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7"/>
      <c r="JD104" s="17"/>
      <c r="JE104" s="18"/>
      <c r="JF104" s="17"/>
      <c r="JG104" s="17"/>
      <c r="JH104" s="19"/>
      <c r="JI104" s="19"/>
      <c r="JJ104" s="17"/>
      <c r="JK104" s="17"/>
      <c r="JL104" s="19"/>
      <c r="JM104" s="17"/>
      <c r="JN104" s="17"/>
      <c r="JO104" s="20"/>
      <c r="JP104" s="17"/>
      <c r="JQ104" s="17"/>
      <c r="JR104" s="20"/>
      <c r="JS104" s="19"/>
      <c r="JT104" s="19"/>
      <c r="JU104" s="19"/>
      <c r="JV104" s="15">
        <v>2</v>
      </c>
      <c r="JW104" s="14"/>
      <c r="JX104" s="14"/>
      <c r="JY104" s="15">
        <v>200</v>
      </c>
      <c r="JZ104" s="15">
        <v>20</v>
      </c>
      <c r="KA104" s="15">
        <v>10</v>
      </c>
      <c r="KB104" s="15">
        <v>30</v>
      </c>
      <c r="KC104" s="15">
        <v>10</v>
      </c>
      <c r="KD104" s="15">
        <v>50</v>
      </c>
      <c r="KE104" s="15">
        <v>30</v>
      </c>
      <c r="KF104" s="15">
        <v>10</v>
      </c>
      <c r="KG104" s="15">
        <v>10</v>
      </c>
      <c r="KH104" s="15">
        <v>10</v>
      </c>
      <c r="KI104" s="15">
        <v>10</v>
      </c>
      <c r="KJ104" s="15">
        <v>10</v>
      </c>
      <c r="KK104" s="15"/>
      <c r="KL104" s="15">
        <v>2</v>
      </c>
      <c r="KM104" s="15"/>
      <c r="KN104" s="15"/>
      <c r="KO104" s="15"/>
      <c r="KP104" s="15"/>
      <c r="KQ104" s="15"/>
      <c r="KR104" s="15"/>
      <c r="KS104" s="15"/>
      <c r="KT104" s="15"/>
      <c r="KU104" s="15"/>
      <c r="KV104" s="15">
        <v>1</v>
      </c>
      <c r="KW104" s="15"/>
      <c r="KX104" s="15"/>
      <c r="KY104" s="15"/>
      <c r="KZ104" s="15">
        <v>1</v>
      </c>
      <c r="LA104" s="15"/>
      <c r="LB104" s="15"/>
      <c r="LC104" s="15"/>
      <c r="LD104" s="15"/>
      <c r="LE104" s="15"/>
      <c r="LF104" s="15"/>
      <c r="LG104" s="15"/>
      <c r="LH104" s="15"/>
      <c r="LI104" s="15"/>
      <c r="LJ104" s="15" t="s">
        <v>210</v>
      </c>
      <c r="LK104" s="15" t="s">
        <v>62</v>
      </c>
      <c r="LL104" s="15" t="s">
        <v>78</v>
      </c>
      <c r="LM104" s="15" t="s">
        <v>42</v>
      </c>
      <c r="LN104" s="15"/>
      <c r="LO104" s="15"/>
    </row>
    <row r="105" spans="1:327" ht="18" customHeight="1" x14ac:dyDescent="0.25">
      <c r="A105" s="14" t="s">
        <v>211</v>
      </c>
      <c r="B105" s="15" t="str">
        <f t="shared" si="9"/>
        <v>La Ciudadela</v>
      </c>
      <c r="C105" s="15">
        <f t="shared" si="10"/>
        <v>11</v>
      </c>
      <c r="D105" s="15">
        <v>1</v>
      </c>
      <c r="E105" s="15">
        <v>1</v>
      </c>
      <c r="F105" s="15">
        <v>4</v>
      </c>
      <c r="G105" s="15"/>
      <c r="H105" s="15">
        <v>2</v>
      </c>
      <c r="I105" s="15">
        <v>3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>
        <v>11</v>
      </c>
      <c r="U105" s="15"/>
      <c r="V105" s="15">
        <v>70</v>
      </c>
      <c r="W105" s="15">
        <v>61</v>
      </c>
      <c r="X105" s="15">
        <v>24</v>
      </c>
      <c r="Y105" s="15">
        <v>22</v>
      </c>
      <c r="Z105" s="15">
        <v>17</v>
      </c>
      <c r="AA105" s="15">
        <v>15</v>
      </c>
      <c r="AB105" s="15"/>
      <c r="AC105" s="15"/>
      <c r="AD105" s="15"/>
      <c r="AE105" s="15"/>
      <c r="AF105" s="15"/>
      <c r="AG105" s="15">
        <v>9</v>
      </c>
      <c r="AH105" s="15">
        <v>7</v>
      </c>
      <c r="AI105" s="15">
        <v>10</v>
      </c>
      <c r="AJ105" s="15">
        <v>13</v>
      </c>
      <c r="AK105" s="15">
        <v>8</v>
      </c>
      <c r="AL105" s="15"/>
      <c r="AM105" s="15" t="str">
        <f t="shared" si="11"/>
        <v/>
      </c>
      <c r="AN105" s="15" t="str">
        <f t="shared" si="12"/>
        <v/>
      </c>
      <c r="AO105" s="15">
        <f t="shared" si="13"/>
        <v>4</v>
      </c>
      <c r="AP105" s="15">
        <f t="shared" si="14"/>
        <v>3</v>
      </c>
      <c r="AQ105" s="15">
        <f t="shared" si="15"/>
        <v>2</v>
      </c>
      <c r="AR105" s="15">
        <f t="shared" si="16"/>
        <v>1</v>
      </c>
      <c r="AS105" s="15">
        <f t="shared" si="17"/>
        <v>1</v>
      </c>
      <c r="AT105" s="15">
        <v>11</v>
      </c>
      <c r="AU105" s="15"/>
      <c r="AV105" s="15"/>
      <c r="AW105" s="15"/>
      <c r="AX105" s="15"/>
      <c r="AY105" s="15"/>
      <c r="AZ105" s="15"/>
      <c r="BA105" s="15"/>
      <c r="BB105" s="15"/>
      <c r="BC105" s="15">
        <v>11</v>
      </c>
      <c r="BD105" s="15"/>
      <c r="BE105" s="15"/>
      <c r="BF105" s="15">
        <v>2</v>
      </c>
      <c r="BG105" s="15">
        <v>2</v>
      </c>
      <c r="BH105" s="15">
        <v>2</v>
      </c>
      <c r="BI105" s="15">
        <v>3</v>
      </c>
      <c r="BJ105" s="15">
        <v>4</v>
      </c>
      <c r="BK105" s="15">
        <v>4</v>
      </c>
      <c r="BL105" s="15"/>
      <c r="BM105" s="15"/>
      <c r="BN105" s="15"/>
      <c r="BO105" s="15"/>
      <c r="BP105" s="15"/>
      <c r="BQ105" s="15">
        <v>2</v>
      </c>
      <c r="BR105" s="15">
        <v>2</v>
      </c>
      <c r="BS105" s="15">
        <v>3</v>
      </c>
      <c r="BT105" s="15">
        <v>4</v>
      </c>
      <c r="BU105" s="15">
        <v>4</v>
      </c>
      <c r="BV105" s="15"/>
      <c r="BW105" s="15">
        <v>8</v>
      </c>
      <c r="BX105" s="15">
        <v>2</v>
      </c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8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>
        <v>1</v>
      </c>
      <c r="DI105" s="15" t="s">
        <v>7</v>
      </c>
      <c r="DJ105" s="15" t="s">
        <v>8</v>
      </c>
      <c r="DK105" s="15" t="s">
        <v>9</v>
      </c>
      <c r="DL105" s="15"/>
      <c r="DM105" s="15" t="s">
        <v>7</v>
      </c>
      <c r="DN105" s="15" t="s">
        <v>8</v>
      </c>
      <c r="DO105" s="15" t="s">
        <v>9</v>
      </c>
      <c r="DP105" s="15">
        <v>4</v>
      </c>
      <c r="DQ105" s="15" t="s">
        <v>15</v>
      </c>
      <c r="DR105" s="15" t="s">
        <v>8</v>
      </c>
      <c r="DS105" s="15" t="s">
        <v>9</v>
      </c>
      <c r="DT105" s="15" t="s">
        <v>15</v>
      </c>
      <c r="DU105" s="15" t="s">
        <v>8</v>
      </c>
      <c r="DV105" s="15" t="s">
        <v>9</v>
      </c>
      <c r="DW105" s="15" t="s">
        <v>15</v>
      </c>
      <c r="DX105" s="15" t="s">
        <v>8</v>
      </c>
      <c r="DY105" s="15" t="s">
        <v>9</v>
      </c>
      <c r="DZ105" s="15" t="s">
        <v>15</v>
      </c>
      <c r="EA105" s="15" t="s">
        <v>8</v>
      </c>
      <c r="EB105" s="15" t="s">
        <v>9</v>
      </c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>
        <v>5</v>
      </c>
      <c r="ET105" s="15" t="s">
        <v>15</v>
      </c>
      <c r="EU105" s="15" t="s">
        <v>8</v>
      </c>
      <c r="EV105" s="15" t="s">
        <v>9</v>
      </c>
      <c r="EW105" s="15" t="s">
        <v>7</v>
      </c>
      <c r="EX105" s="15" t="s">
        <v>8</v>
      </c>
      <c r="EY105" s="15" t="s">
        <v>9</v>
      </c>
      <c r="EZ105" s="15" t="s">
        <v>15</v>
      </c>
      <c r="FA105" s="15" t="s">
        <v>8</v>
      </c>
      <c r="FB105" s="15" t="s">
        <v>9</v>
      </c>
      <c r="FC105" s="15" t="s">
        <v>15</v>
      </c>
      <c r="FD105" s="15" t="s">
        <v>8</v>
      </c>
      <c r="FE105" s="15" t="s">
        <v>9</v>
      </c>
      <c r="FF105" s="15" t="s">
        <v>15</v>
      </c>
      <c r="FG105" s="15" t="s">
        <v>8</v>
      </c>
      <c r="FH105" s="15" t="s">
        <v>9</v>
      </c>
      <c r="FI105" s="15"/>
      <c r="FJ105" s="15"/>
      <c r="FK105" s="15"/>
      <c r="FL105" s="15">
        <v>3</v>
      </c>
      <c r="FM105" s="15"/>
      <c r="FN105" s="15"/>
      <c r="FO105" s="15">
        <v>3</v>
      </c>
      <c r="FP105" s="15">
        <v>1</v>
      </c>
      <c r="FQ105" s="15">
        <v>6</v>
      </c>
      <c r="FR105" s="15"/>
      <c r="FS105" s="15"/>
      <c r="FT105" s="15">
        <v>1</v>
      </c>
      <c r="FU105" s="15"/>
      <c r="FV105" s="15"/>
      <c r="FW105" s="15"/>
      <c r="FX105" s="15"/>
      <c r="FY105" s="15"/>
      <c r="FZ105" s="15">
        <v>3</v>
      </c>
      <c r="GA105" s="15"/>
      <c r="GB105" s="15"/>
      <c r="GC105" s="15"/>
      <c r="GD105" s="15"/>
      <c r="GE105" s="15" t="s">
        <v>212</v>
      </c>
      <c r="GF105" s="15" t="s">
        <v>212</v>
      </c>
      <c r="GG105" s="15" t="s">
        <v>212</v>
      </c>
      <c r="GH105" s="15"/>
      <c r="GI105" s="15"/>
      <c r="GJ105" s="15">
        <v>3</v>
      </c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>
        <v>3</v>
      </c>
      <c r="HJ105" s="15"/>
      <c r="HK105" s="15"/>
      <c r="HL105" s="15"/>
      <c r="HM105" s="15"/>
      <c r="HN105" s="15">
        <v>2</v>
      </c>
      <c r="HO105" s="15"/>
      <c r="HP105" s="15"/>
      <c r="HQ105" s="15"/>
      <c r="HR105" s="15"/>
      <c r="HS105" s="15"/>
      <c r="HT105" s="15"/>
      <c r="HU105" s="15"/>
      <c r="HV105" s="15"/>
      <c r="HW105" s="15"/>
      <c r="HX105" s="15">
        <v>1</v>
      </c>
      <c r="HY105" s="15"/>
      <c r="HZ105" s="15">
        <v>9</v>
      </c>
      <c r="IA105" s="15"/>
      <c r="IB105" s="15">
        <v>280</v>
      </c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7"/>
      <c r="JD105" s="17"/>
      <c r="JE105" s="18"/>
      <c r="JF105" s="17"/>
      <c r="JG105" s="17"/>
      <c r="JH105" s="19"/>
      <c r="JI105" s="19"/>
      <c r="JJ105" s="17"/>
      <c r="JK105" s="17"/>
      <c r="JL105" s="19"/>
      <c r="JM105" s="17"/>
      <c r="JN105" s="17"/>
      <c r="JO105" s="20"/>
      <c r="JP105" s="17"/>
      <c r="JQ105" s="17"/>
      <c r="JR105" s="20"/>
      <c r="JS105" s="19"/>
      <c r="JT105" s="19"/>
      <c r="JU105" s="19"/>
      <c r="JV105" s="15">
        <v>1</v>
      </c>
      <c r="JW105" s="14" t="s">
        <v>2</v>
      </c>
      <c r="JX105" s="14"/>
      <c r="JY105" s="15">
        <v>50</v>
      </c>
      <c r="JZ105" s="15"/>
      <c r="KA105" s="15"/>
      <c r="KB105" s="15">
        <v>40</v>
      </c>
      <c r="KC105" s="15"/>
      <c r="KD105" s="15">
        <v>30</v>
      </c>
      <c r="KE105" s="15">
        <v>20</v>
      </c>
      <c r="KF105" s="15"/>
      <c r="KG105" s="15"/>
      <c r="KH105" s="15"/>
      <c r="KI105" s="15"/>
      <c r="KJ105" s="15">
        <v>50</v>
      </c>
      <c r="KK105" s="15">
        <v>90</v>
      </c>
      <c r="KL105" s="15">
        <v>2</v>
      </c>
      <c r="KM105" s="15"/>
      <c r="KN105" s="15"/>
      <c r="KO105" s="15"/>
      <c r="KP105" s="15"/>
      <c r="KQ105" s="15"/>
      <c r="KR105" s="15"/>
      <c r="KS105" s="15"/>
      <c r="KT105" s="15"/>
      <c r="KU105" s="15">
        <v>1</v>
      </c>
      <c r="KV105" s="15"/>
      <c r="KW105" s="15"/>
      <c r="KX105" s="15"/>
      <c r="KY105" s="15"/>
      <c r="KZ105" s="15">
        <v>1</v>
      </c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 t="s">
        <v>21</v>
      </c>
      <c r="LL105" s="15" t="s">
        <v>11</v>
      </c>
      <c r="LM105" s="15"/>
      <c r="LN105" s="15"/>
      <c r="LO105" s="15"/>
    </row>
    <row r="106" spans="1:327" ht="18" customHeight="1" x14ac:dyDescent="0.25">
      <c r="A106" s="14" t="s">
        <v>213</v>
      </c>
      <c r="B106" s="15" t="str">
        <f t="shared" si="9"/>
        <v>La Ciudadela</v>
      </c>
      <c r="C106" s="15">
        <f t="shared" si="10"/>
        <v>5</v>
      </c>
      <c r="D106" s="15">
        <v>1</v>
      </c>
      <c r="E106" s="15">
        <v>1</v>
      </c>
      <c r="F106" s="15">
        <v>2</v>
      </c>
      <c r="G106" s="15">
        <v>1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5</v>
      </c>
      <c r="U106" s="15"/>
      <c r="V106" s="15">
        <v>39</v>
      </c>
      <c r="W106" s="15">
        <v>35</v>
      </c>
      <c r="X106" s="15">
        <v>19</v>
      </c>
      <c r="Y106" s="15">
        <v>14</v>
      </c>
      <c r="Z106" s="15"/>
      <c r="AA106" s="15"/>
      <c r="AB106" s="15"/>
      <c r="AC106" s="15">
        <v>16</v>
      </c>
      <c r="AD106" s="15"/>
      <c r="AE106" s="15"/>
      <c r="AF106" s="15"/>
      <c r="AG106" s="15"/>
      <c r="AH106" s="15"/>
      <c r="AI106" s="15"/>
      <c r="AJ106" s="15"/>
      <c r="AK106" s="15"/>
      <c r="AL106" s="15"/>
      <c r="AM106" s="15" t="str">
        <f t="shared" si="11"/>
        <v/>
      </c>
      <c r="AN106" s="15" t="str">
        <f t="shared" si="12"/>
        <v/>
      </c>
      <c r="AO106" s="15" t="str">
        <f t="shared" si="13"/>
        <v/>
      </c>
      <c r="AP106" s="15">
        <f t="shared" si="14"/>
        <v>2</v>
      </c>
      <c r="AQ106" s="15">
        <f t="shared" si="15"/>
        <v>3</v>
      </c>
      <c r="AR106" s="15" t="str">
        <f t="shared" si="16"/>
        <v/>
      </c>
      <c r="AS106" s="15" t="str">
        <f t="shared" si="17"/>
        <v/>
      </c>
      <c r="AT106" s="15">
        <v>5</v>
      </c>
      <c r="AU106" s="15"/>
      <c r="AV106" s="15"/>
      <c r="AW106" s="15"/>
      <c r="AX106" s="15"/>
      <c r="AY106" s="15"/>
      <c r="AZ106" s="15"/>
      <c r="BA106" s="15"/>
      <c r="BB106" s="15"/>
      <c r="BC106" s="15"/>
      <c r="BD106" s="15">
        <v>5</v>
      </c>
      <c r="BE106" s="15"/>
      <c r="BF106" s="15">
        <v>4</v>
      </c>
      <c r="BG106" s="15">
        <v>4</v>
      </c>
      <c r="BH106" s="15">
        <v>4</v>
      </c>
      <c r="BI106" s="15">
        <v>4</v>
      </c>
      <c r="BJ106" s="15"/>
      <c r="BK106" s="15"/>
      <c r="BL106" s="15"/>
      <c r="BM106" s="15">
        <v>4</v>
      </c>
      <c r="BN106" s="15"/>
      <c r="BO106" s="15"/>
      <c r="BP106" s="15"/>
      <c r="BQ106" s="15"/>
      <c r="BR106" s="15"/>
      <c r="BS106" s="15"/>
      <c r="BT106" s="15"/>
      <c r="BU106" s="15"/>
      <c r="BV106" s="15"/>
      <c r="BW106" s="15">
        <v>2</v>
      </c>
      <c r="BX106" s="15">
        <v>1</v>
      </c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3</v>
      </c>
      <c r="CI106" s="15">
        <v>3</v>
      </c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>
        <v>1</v>
      </c>
      <c r="DI106" s="15" t="s">
        <v>7</v>
      </c>
      <c r="DJ106" s="15" t="s">
        <v>8</v>
      </c>
      <c r="DK106" s="15" t="s">
        <v>9</v>
      </c>
      <c r="DL106" s="15"/>
      <c r="DM106" s="15" t="s">
        <v>7</v>
      </c>
      <c r="DN106" s="15" t="s">
        <v>31</v>
      </c>
      <c r="DO106" s="15" t="s">
        <v>9</v>
      </c>
      <c r="DP106" s="15"/>
      <c r="DQ106" s="15" t="s">
        <v>15</v>
      </c>
      <c r="DR106" s="15" t="s">
        <v>8</v>
      </c>
      <c r="DS106" s="15" t="s">
        <v>9</v>
      </c>
      <c r="DT106" s="15" t="s">
        <v>15</v>
      </c>
      <c r="DU106" s="15" t="s">
        <v>8</v>
      </c>
      <c r="DV106" s="15" t="s">
        <v>9</v>
      </c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 t="s">
        <v>15</v>
      </c>
      <c r="EH106" s="15" t="s">
        <v>8</v>
      </c>
      <c r="EI106" s="15" t="s">
        <v>9</v>
      </c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>
        <v>2</v>
      </c>
      <c r="FM106" s="15">
        <v>1</v>
      </c>
      <c r="FN106" s="15">
        <v>1</v>
      </c>
      <c r="FO106" s="15"/>
      <c r="FP106" s="15"/>
      <c r="FQ106" s="15">
        <v>3</v>
      </c>
      <c r="FR106" s="15"/>
      <c r="FS106" s="15"/>
      <c r="FT106" s="15"/>
      <c r="FU106" s="15"/>
      <c r="FV106" s="15"/>
      <c r="FW106" s="15"/>
      <c r="FX106" s="15"/>
      <c r="FY106" s="15">
        <v>2</v>
      </c>
      <c r="FZ106" s="15"/>
      <c r="GA106" s="15"/>
      <c r="GB106" s="15"/>
      <c r="GC106" s="15"/>
      <c r="GD106" s="15"/>
      <c r="GE106" s="15" t="s">
        <v>33</v>
      </c>
      <c r="GF106" s="15" t="s">
        <v>33</v>
      </c>
      <c r="GG106" s="15"/>
      <c r="GH106" s="15"/>
      <c r="GI106" s="15"/>
      <c r="GJ106" s="15"/>
      <c r="GK106" s="15"/>
      <c r="GL106" s="15">
        <v>2</v>
      </c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>
        <v>2</v>
      </c>
      <c r="HM106" s="15"/>
      <c r="HN106" s="15">
        <v>3</v>
      </c>
      <c r="HO106" s="15"/>
      <c r="HP106" s="15"/>
      <c r="HQ106" s="15"/>
      <c r="HR106" s="15"/>
      <c r="HS106" s="15"/>
      <c r="HT106" s="15"/>
      <c r="HU106" s="15"/>
      <c r="HV106" s="15"/>
      <c r="HW106" s="15"/>
      <c r="HX106" s="15">
        <v>1</v>
      </c>
      <c r="HY106" s="15"/>
      <c r="HZ106" s="15">
        <v>7</v>
      </c>
      <c r="IA106" s="15">
        <v>630</v>
      </c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7"/>
      <c r="JD106" s="17"/>
      <c r="JE106" s="18"/>
      <c r="JF106" s="17"/>
      <c r="JG106" s="17"/>
      <c r="JH106" s="19"/>
      <c r="JI106" s="19"/>
      <c r="JJ106" s="17"/>
      <c r="JK106" s="17"/>
      <c r="JL106" s="19"/>
      <c r="JM106" s="17"/>
      <c r="JN106" s="17"/>
      <c r="JO106" s="20"/>
      <c r="JP106" s="17"/>
      <c r="JQ106" s="17"/>
      <c r="JR106" s="20"/>
      <c r="JS106" s="19"/>
      <c r="JT106" s="19"/>
      <c r="JU106" s="19"/>
      <c r="JV106" s="15">
        <v>2</v>
      </c>
      <c r="JW106" s="14"/>
      <c r="JX106" s="14"/>
      <c r="JY106" s="15">
        <v>100</v>
      </c>
      <c r="JZ106" s="15"/>
      <c r="KA106" s="15">
        <v>20</v>
      </c>
      <c r="KB106" s="15"/>
      <c r="KC106" s="15">
        <v>40</v>
      </c>
      <c r="KD106" s="15">
        <v>3.5</v>
      </c>
      <c r="KE106" s="15">
        <v>30</v>
      </c>
      <c r="KF106" s="15"/>
      <c r="KG106" s="15"/>
      <c r="KH106" s="15">
        <v>90</v>
      </c>
      <c r="KI106" s="15"/>
      <c r="KJ106" s="15"/>
      <c r="KK106" s="15"/>
      <c r="KL106" s="15">
        <v>2</v>
      </c>
      <c r="KM106" s="15"/>
      <c r="KN106" s="15"/>
      <c r="KO106" s="15"/>
      <c r="KP106" s="15"/>
      <c r="KQ106" s="15"/>
      <c r="KR106" s="15"/>
      <c r="KS106" s="15"/>
      <c r="KT106" s="15"/>
      <c r="KU106" s="15">
        <v>1</v>
      </c>
      <c r="KV106" s="15">
        <v>1</v>
      </c>
      <c r="KW106" s="15">
        <v>1</v>
      </c>
      <c r="KX106" s="15">
        <v>1</v>
      </c>
      <c r="KY106" s="15">
        <v>1</v>
      </c>
      <c r="KZ106" s="15">
        <v>1</v>
      </c>
      <c r="LA106" s="15">
        <v>1</v>
      </c>
      <c r="LB106" s="15">
        <v>1</v>
      </c>
      <c r="LC106" s="15">
        <v>1</v>
      </c>
      <c r="LD106" s="15">
        <v>1</v>
      </c>
      <c r="LE106" s="15">
        <v>1</v>
      </c>
      <c r="LF106" s="15">
        <v>1</v>
      </c>
      <c r="LG106" s="15">
        <v>1</v>
      </c>
      <c r="LH106" s="15"/>
      <c r="LI106" s="15"/>
      <c r="LJ106" s="15"/>
      <c r="LK106" s="15" t="s">
        <v>21</v>
      </c>
      <c r="LL106" s="15" t="s">
        <v>29</v>
      </c>
      <c r="LM106" s="15" t="s">
        <v>42</v>
      </c>
      <c r="LN106" s="15" t="s">
        <v>79</v>
      </c>
      <c r="LO106" s="15" t="s">
        <v>43</v>
      </c>
    </row>
    <row r="107" spans="1:327" ht="18" customHeight="1" x14ac:dyDescent="0.25">
      <c r="A107" s="14" t="s">
        <v>214</v>
      </c>
      <c r="B107" s="15" t="str">
        <f t="shared" si="9"/>
        <v>La Ciudadela</v>
      </c>
      <c r="C107" s="15">
        <f t="shared" si="10"/>
        <v>7</v>
      </c>
      <c r="D107" s="15">
        <v>1</v>
      </c>
      <c r="E107" s="15">
        <v>1</v>
      </c>
      <c r="F107" s="15"/>
      <c r="G107" s="15">
        <v>4</v>
      </c>
      <c r="H107" s="15"/>
      <c r="I107" s="15"/>
      <c r="J107" s="15"/>
      <c r="K107" s="15"/>
      <c r="L107" s="15">
        <v>1</v>
      </c>
      <c r="M107" s="15"/>
      <c r="N107" s="15"/>
      <c r="O107" s="15"/>
      <c r="P107" s="15"/>
      <c r="Q107" s="15"/>
      <c r="R107" s="15"/>
      <c r="S107" s="15"/>
      <c r="T107" s="15">
        <v>7</v>
      </c>
      <c r="U107" s="15"/>
      <c r="V107" s="15">
        <v>40</v>
      </c>
      <c r="W107" s="15">
        <v>37</v>
      </c>
      <c r="X107" s="15"/>
      <c r="Y107" s="15"/>
      <c r="Z107" s="15"/>
      <c r="AA107" s="15"/>
      <c r="AB107" s="15"/>
      <c r="AC107" s="15">
        <v>17</v>
      </c>
      <c r="AD107" s="15">
        <v>15</v>
      </c>
      <c r="AE107" s="15">
        <v>12</v>
      </c>
      <c r="AF107" s="15">
        <v>9</v>
      </c>
      <c r="AG107" s="15">
        <v>8</v>
      </c>
      <c r="AH107" s="15"/>
      <c r="AI107" s="15"/>
      <c r="AJ107" s="15"/>
      <c r="AK107" s="15"/>
      <c r="AL107" s="15"/>
      <c r="AM107" s="15" t="str">
        <f t="shared" si="11"/>
        <v/>
      </c>
      <c r="AN107" s="15" t="str">
        <f t="shared" si="12"/>
        <v/>
      </c>
      <c r="AO107" s="15">
        <f t="shared" si="13"/>
        <v>2</v>
      </c>
      <c r="AP107" s="15">
        <f t="shared" si="14"/>
        <v>3</v>
      </c>
      <c r="AQ107" s="15">
        <f t="shared" si="15"/>
        <v>1</v>
      </c>
      <c r="AR107" s="15">
        <f t="shared" si="16"/>
        <v>1</v>
      </c>
      <c r="AS107" s="15" t="str">
        <f t="shared" si="17"/>
        <v/>
      </c>
      <c r="AT107" s="15">
        <v>7</v>
      </c>
      <c r="AU107" s="15"/>
      <c r="AV107" s="15"/>
      <c r="AW107" s="15"/>
      <c r="AX107" s="15"/>
      <c r="AY107" s="15"/>
      <c r="AZ107" s="15">
        <v>7</v>
      </c>
      <c r="BA107" s="15"/>
      <c r="BB107" s="15"/>
      <c r="BC107" s="15"/>
      <c r="BD107" s="15"/>
      <c r="BE107" s="15"/>
      <c r="BF107" s="15">
        <v>3</v>
      </c>
      <c r="BG107" s="15">
        <v>3</v>
      </c>
      <c r="BH107" s="15"/>
      <c r="BI107" s="15"/>
      <c r="BJ107" s="15"/>
      <c r="BK107" s="15"/>
      <c r="BL107" s="15"/>
      <c r="BM107" s="15">
        <v>2</v>
      </c>
      <c r="BN107" s="15">
        <v>2</v>
      </c>
      <c r="BO107" s="15">
        <v>4</v>
      </c>
      <c r="BP107" s="15">
        <v>4</v>
      </c>
      <c r="BQ107" s="15">
        <v>2</v>
      </c>
      <c r="BR107" s="15"/>
      <c r="BS107" s="15"/>
      <c r="BT107" s="15"/>
      <c r="BU107" s="15"/>
      <c r="BV107" s="15"/>
      <c r="BW107" s="15">
        <v>2</v>
      </c>
      <c r="BX107" s="15">
        <v>2</v>
      </c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6</v>
      </c>
      <c r="CI107" s="15">
        <v>6</v>
      </c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>
        <v>1</v>
      </c>
      <c r="DD107" s="15"/>
      <c r="DE107" s="15"/>
      <c r="DF107" s="15"/>
      <c r="DG107" s="15"/>
      <c r="DH107" s="15">
        <v>1</v>
      </c>
      <c r="DI107" s="15" t="s">
        <v>7</v>
      </c>
      <c r="DJ107" s="15" t="s">
        <v>8</v>
      </c>
      <c r="DK107" s="15" t="s">
        <v>9</v>
      </c>
      <c r="DL107" s="15"/>
      <c r="DM107" s="15" t="s">
        <v>136</v>
      </c>
      <c r="DN107" s="15" t="s">
        <v>136</v>
      </c>
      <c r="DO107" s="15" t="s">
        <v>9</v>
      </c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 t="s">
        <v>136</v>
      </c>
      <c r="EH107" s="15" t="s">
        <v>136</v>
      </c>
      <c r="EI107" s="15" t="s">
        <v>9</v>
      </c>
      <c r="EJ107" s="15" t="s">
        <v>136</v>
      </c>
      <c r="EK107" s="15" t="s">
        <v>136</v>
      </c>
      <c r="EL107" s="15" t="s">
        <v>9</v>
      </c>
      <c r="EM107" s="15" t="s">
        <v>136</v>
      </c>
      <c r="EN107" s="15" t="s">
        <v>136</v>
      </c>
      <c r="EO107" s="15" t="s">
        <v>9</v>
      </c>
      <c r="EP107" s="15" t="s">
        <v>136</v>
      </c>
      <c r="EQ107" s="15" t="s">
        <v>136</v>
      </c>
      <c r="ER107" s="15" t="s">
        <v>9</v>
      </c>
      <c r="ES107" s="15"/>
      <c r="ET107" s="15" t="s">
        <v>136</v>
      </c>
      <c r="EU107" s="15" t="s">
        <v>136</v>
      </c>
      <c r="EV107" s="15" t="s">
        <v>9</v>
      </c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>
        <v>2</v>
      </c>
      <c r="FM107" s="15"/>
      <c r="FN107" s="15">
        <v>2</v>
      </c>
      <c r="FO107" s="15"/>
      <c r="FP107" s="15"/>
      <c r="FQ107" s="15">
        <v>5</v>
      </c>
      <c r="FR107" s="15"/>
      <c r="FS107" s="15"/>
      <c r="FT107" s="15"/>
      <c r="FU107" s="15"/>
      <c r="FV107" s="15"/>
      <c r="FW107" s="15"/>
      <c r="FX107" s="15"/>
      <c r="FY107" s="15"/>
      <c r="FZ107" s="15">
        <v>2</v>
      </c>
      <c r="GA107" s="15"/>
      <c r="GB107" s="15"/>
      <c r="GC107" s="15"/>
      <c r="GD107" s="15"/>
      <c r="GE107" s="15" t="s">
        <v>212</v>
      </c>
      <c r="GF107" s="15" t="s">
        <v>212</v>
      </c>
      <c r="GG107" s="15"/>
      <c r="GH107" s="15"/>
      <c r="GI107" s="15"/>
      <c r="GJ107" s="15">
        <v>2</v>
      </c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>
        <v>2</v>
      </c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>
        <v>1</v>
      </c>
      <c r="HY107" s="15"/>
      <c r="HZ107" s="15">
        <v>9</v>
      </c>
      <c r="IA107" s="15"/>
      <c r="IB107" s="15"/>
      <c r="IC107" s="15">
        <v>195</v>
      </c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7"/>
      <c r="JD107" s="17"/>
      <c r="JE107" s="18"/>
      <c r="JF107" s="17"/>
      <c r="JG107" s="17"/>
      <c r="JH107" s="19"/>
      <c r="JI107" s="19"/>
      <c r="JJ107" s="17"/>
      <c r="JK107" s="17"/>
      <c r="JL107" s="19"/>
      <c r="JM107" s="17"/>
      <c r="JN107" s="17"/>
      <c r="JO107" s="20"/>
      <c r="JP107" s="17"/>
      <c r="JQ107" s="17"/>
      <c r="JR107" s="20"/>
      <c r="JS107" s="19"/>
      <c r="JT107" s="19"/>
      <c r="JU107" s="19"/>
      <c r="JV107" s="15">
        <v>2</v>
      </c>
      <c r="JW107" s="14"/>
      <c r="JX107" s="14"/>
      <c r="JY107" s="15">
        <v>100</v>
      </c>
      <c r="JZ107" s="15"/>
      <c r="KA107" s="15"/>
      <c r="KB107" s="15">
        <v>55</v>
      </c>
      <c r="KC107" s="15"/>
      <c r="KD107" s="15"/>
      <c r="KE107" s="15">
        <v>10</v>
      </c>
      <c r="KF107" s="15"/>
      <c r="KG107" s="15"/>
      <c r="KH107" s="15">
        <v>30</v>
      </c>
      <c r="KI107" s="15"/>
      <c r="KJ107" s="15"/>
      <c r="KK107" s="15"/>
      <c r="KL107" s="15">
        <v>2</v>
      </c>
      <c r="KM107" s="15"/>
      <c r="KN107" s="15"/>
      <c r="KO107" s="15"/>
      <c r="KP107" s="15"/>
      <c r="KQ107" s="15"/>
      <c r="KR107" s="15"/>
      <c r="KS107" s="15"/>
      <c r="KT107" s="15"/>
      <c r="KU107" s="15"/>
      <c r="KV107" s="15">
        <v>1</v>
      </c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 t="s">
        <v>21</v>
      </c>
      <c r="LL107" s="15" t="s">
        <v>11</v>
      </c>
      <c r="LM107" s="15" t="s">
        <v>42</v>
      </c>
      <c r="LN107" s="15" t="s">
        <v>181</v>
      </c>
      <c r="LO107" s="15"/>
    </row>
    <row r="108" spans="1:327" ht="18" customHeight="1" x14ac:dyDescent="0.25">
      <c r="A108" s="14" t="s">
        <v>215</v>
      </c>
      <c r="B108" s="15" t="str">
        <f t="shared" si="9"/>
        <v>La Ciudadela</v>
      </c>
      <c r="C108" s="15">
        <f t="shared" si="10"/>
        <v>8</v>
      </c>
      <c r="D108" s="15">
        <v>1</v>
      </c>
      <c r="E108" s="15">
        <v>1</v>
      </c>
      <c r="F108" s="15">
        <v>5</v>
      </c>
      <c r="G108" s="15"/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>
        <v>8</v>
      </c>
      <c r="T108" s="15"/>
      <c r="U108" s="15"/>
      <c r="V108" s="15">
        <v>73</v>
      </c>
      <c r="W108" s="15">
        <v>62</v>
      </c>
      <c r="X108" s="15">
        <v>42</v>
      </c>
      <c r="Y108" s="15">
        <v>40</v>
      </c>
      <c r="Z108" s="15">
        <v>38</v>
      </c>
      <c r="AA108" s="15">
        <v>36</v>
      </c>
      <c r="AB108" s="15">
        <v>34</v>
      </c>
      <c r="AC108" s="15"/>
      <c r="AD108" s="15"/>
      <c r="AE108" s="15"/>
      <c r="AF108" s="15"/>
      <c r="AG108" s="15">
        <v>12</v>
      </c>
      <c r="AH108" s="15"/>
      <c r="AI108" s="15"/>
      <c r="AJ108" s="15"/>
      <c r="AK108" s="15"/>
      <c r="AL108" s="15"/>
      <c r="AM108" s="15" t="str">
        <f t="shared" si="11"/>
        <v/>
      </c>
      <c r="AN108" s="15" t="str">
        <f t="shared" si="12"/>
        <v/>
      </c>
      <c r="AO108" s="15" t="str">
        <f t="shared" si="13"/>
        <v/>
      </c>
      <c r="AP108" s="15">
        <f t="shared" si="14"/>
        <v>1</v>
      </c>
      <c r="AQ108" s="15">
        <f t="shared" si="15"/>
        <v>3</v>
      </c>
      <c r="AR108" s="15">
        <f t="shared" si="16"/>
        <v>3</v>
      </c>
      <c r="AS108" s="15">
        <f t="shared" si="17"/>
        <v>1</v>
      </c>
      <c r="AT108" s="15">
        <v>8</v>
      </c>
      <c r="AU108" s="15"/>
      <c r="AV108" s="15"/>
      <c r="AW108" s="15"/>
      <c r="AX108" s="15"/>
      <c r="AY108" s="15"/>
      <c r="AZ108" s="15">
        <v>8</v>
      </c>
      <c r="BA108" s="15"/>
      <c r="BB108" s="15"/>
      <c r="BC108" s="15"/>
      <c r="BD108" s="15"/>
      <c r="BE108" s="15"/>
      <c r="BF108" s="15">
        <v>2</v>
      </c>
      <c r="BG108" s="15">
        <v>2</v>
      </c>
      <c r="BH108" s="15">
        <v>3</v>
      </c>
      <c r="BI108" s="15">
        <v>3</v>
      </c>
      <c r="BJ108" s="15">
        <v>3</v>
      </c>
      <c r="BK108" s="15">
        <v>3</v>
      </c>
      <c r="BL108" s="15">
        <v>3</v>
      </c>
      <c r="BM108" s="15"/>
      <c r="BN108" s="15"/>
      <c r="BO108" s="15"/>
      <c r="BP108" s="15"/>
      <c r="BQ108" s="15">
        <v>3</v>
      </c>
      <c r="BR108" s="15"/>
      <c r="BS108" s="15"/>
      <c r="BT108" s="15"/>
      <c r="BU108" s="15"/>
      <c r="BV108" s="15"/>
      <c r="BW108" s="15">
        <v>0</v>
      </c>
      <c r="BX108" s="15">
        <v>2</v>
      </c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6</v>
      </c>
      <c r="CI108" s="15">
        <v>5</v>
      </c>
      <c r="CJ108" s="15">
        <v>2</v>
      </c>
      <c r="CK108" s="15">
        <v>1</v>
      </c>
      <c r="CL108" s="15">
        <v>1</v>
      </c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>
        <v>1</v>
      </c>
      <c r="DE108" s="15"/>
      <c r="DF108" s="15"/>
      <c r="DG108" s="15"/>
      <c r="DH108" s="15">
        <v>1</v>
      </c>
      <c r="DI108" s="15" t="s">
        <v>7</v>
      </c>
      <c r="DJ108" s="15" t="s">
        <v>8</v>
      </c>
      <c r="DK108" s="15" t="s">
        <v>9</v>
      </c>
      <c r="DL108" s="15">
        <v>1</v>
      </c>
      <c r="DM108" s="15" t="s">
        <v>7</v>
      </c>
      <c r="DN108" s="15" t="s">
        <v>8</v>
      </c>
      <c r="DO108" s="15" t="s">
        <v>9</v>
      </c>
      <c r="DP108" s="15">
        <v>5</v>
      </c>
      <c r="DQ108" s="15" t="s">
        <v>15</v>
      </c>
      <c r="DR108" s="15" t="s">
        <v>8</v>
      </c>
      <c r="DS108" s="15" t="s">
        <v>9</v>
      </c>
      <c r="DT108" s="15" t="s">
        <v>15</v>
      </c>
      <c r="DU108" s="15" t="s">
        <v>8</v>
      </c>
      <c r="DV108" s="15" t="s">
        <v>9</v>
      </c>
      <c r="DW108" s="15" t="s">
        <v>15</v>
      </c>
      <c r="DX108" s="15" t="s">
        <v>8</v>
      </c>
      <c r="DY108" s="15" t="s">
        <v>9</v>
      </c>
      <c r="DZ108" s="15" t="s">
        <v>15</v>
      </c>
      <c r="EA108" s="15" t="s">
        <v>8</v>
      </c>
      <c r="EB108" s="15" t="s">
        <v>9</v>
      </c>
      <c r="EC108" s="15" t="s">
        <v>7</v>
      </c>
      <c r="ED108" s="15" t="s">
        <v>8</v>
      </c>
      <c r="EE108" s="15" t="s">
        <v>9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 t="s">
        <v>15</v>
      </c>
      <c r="EU108" s="15" t="s">
        <v>8</v>
      </c>
      <c r="EV108" s="15" t="s">
        <v>9</v>
      </c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>
        <v>1</v>
      </c>
      <c r="FM108" s="15"/>
      <c r="FN108" s="15"/>
      <c r="FO108" s="15">
        <v>1</v>
      </c>
      <c r="FP108" s="15">
        <v>6</v>
      </c>
      <c r="FQ108" s="15"/>
      <c r="FR108" s="15"/>
      <c r="FS108" s="15"/>
      <c r="FT108" s="15">
        <v>1</v>
      </c>
      <c r="FU108" s="15"/>
      <c r="FV108" s="15"/>
      <c r="FW108" s="15">
        <v>1</v>
      </c>
      <c r="FX108" s="15"/>
      <c r="FY108" s="15"/>
      <c r="FZ108" s="15"/>
      <c r="GA108" s="15"/>
      <c r="GB108" s="15"/>
      <c r="GC108" s="15"/>
      <c r="GD108" s="15"/>
      <c r="GE108" s="15" t="s">
        <v>16</v>
      </c>
      <c r="GF108" s="15"/>
      <c r="GG108" s="15"/>
      <c r="GH108" s="15"/>
      <c r="GI108" s="15"/>
      <c r="GJ108" s="15">
        <v>1</v>
      </c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>
        <v>1</v>
      </c>
      <c r="HH108" s="15"/>
      <c r="HI108" s="15"/>
      <c r="HJ108" s="15"/>
      <c r="HK108" s="15"/>
      <c r="HL108" s="15"/>
      <c r="HM108" s="15"/>
      <c r="HN108" s="15">
        <v>4</v>
      </c>
      <c r="HO108" s="15"/>
      <c r="HP108" s="15"/>
      <c r="HQ108" s="15"/>
      <c r="HR108" s="15"/>
      <c r="HS108" s="15"/>
      <c r="HT108" s="15"/>
      <c r="HU108" s="15"/>
      <c r="HV108" s="15"/>
      <c r="HW108" s="15"/>
      <c r="HX108" s="15">
        <v>1</v>
      </c>
      <c r="HY108" s="15"/>
      <c r="HZ108" s="15">
        <v>9</v>
      </c>
      <c r="IA108" s="15"/>
      <c r="IB108" s="15">
        <v>70</v>
      </c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>
        <v>230</v>
      </c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7"/>
      <c r="JD108" s="17"/>
      <c r="JE108" s="18"/>
      <c r="JF108" s="17"/>
      <c r="JG108" s="17"/>
      <c r="JH108" s="19"/>
      <c r="JI108" s="19"/>
      <c r="JJ108" s="17"/>
      <c r="JK108" s="17"/>
      <c r="JL108" s="19"/>
      <c r="JM108" s="17"/>
      <c r="JN108" s="17"/>
      <c r="JO108" s="20"/>
      <c r="JP108" s="17"/>
      <c r="JQ108" s="17"/>
      <c r="JR108" s="20"/>
      <c r="JS108" s="19"/>
      <c r="JT108" s="19"/>
      <c r="JU108" s="19"/>
      <c r="JV108" s="15">
        <v>2</v>
      </c>
      <c r="JW108" s="14"/>
      <c r="JX108" s="14"/>
      <c r="JY108" s="15">
        <v>250</v>
      </c>
      <c r="JZ108" s="15"/>
      <c r="KA108" s="15"/>
      <c r="KB108" s="15"/>
      <c r="KC108" s="15"/>
      <c r="KD108" s="15">
        <v>5</v>
      </c>
      <c r="KE108" s="15">
        <v>35</v>
      </c>
      <c r="KF108" s="15"/>
      <c r="KG108" s="15"/>
      <c r="KH108" s="15">
        <v>10</v>
      </c>
      <c r="KI108" s="15"/>
      <c r="KJ108" s="15"/>
      <c r="KK108" s="15"/>
      <c r="KL108" s="15">
        <v>2</v>
      </c>
      <c r="KM108" s="15"/>
      <c r="KN108" s="15"/>
      <c r="KO108" s="15"/>
      <c r="KP108" s="15"/>
      <c r="KQ108" s="15"/>
      <c r="KR108" s="15"/>
      <c r="KS108" s="15"/>
      <c r="KT108" s="15"/>
      <c r="KU108" s="15"/>
      <c r="KV108" s="15">
        <v>1</v>
      </c>
      <c r="KW108" s="15"/>
      <c r="KX108" s="15"/>
      <c r="KY108" s="15"/>
      <c r="KZ108" s="15"/>
      <c r="LA108" s="15">
        <v>1</v>
      </c>
      <c r="LB108" s="15"/>
      <c r="LC108" s="15">
        <v>1</v>
      </c>
      <c r="LD108" s="15"/>
      <c r="LE108" s="15"/>
      <c r="LF108" s="15">
        <v>1</v>
      </c>
      <c r="LG108" s="15"/>
      <c r="LH108" s="15"/>
      <c r="LI108" s="15"/>
      <c r="LJ108" s="15" t="s">
        <v>41</v>
      </c>
      <c r="LK108" s="15" t="s">
        <v>62</v>
      </c>
      <c r="LL108" s="15" t="s">
        <v>29</v>
      </c>
      <c r="LM108" s="15" t="s">
        <v>42</v>
      </c>
      <c r="LN108" s="15" t="s">
        <v>79</v>
      </c>
      <c r="LO108" s="15" t="s">
        <v>216</v>
      </c>
    </row>
    <row r="109" spans="1:327" ht="18" customHeight="1" x14ac:dyDescent="0.25">
      <c r="A109" s="14" t="s">
        <v>217</v>
      </c>
      <c r="B109" s="15" t="str">
        <f t="shared" si="9"/>
        <v>La Ciudadela</v>
      </c>
      <c r="C109" s="15">
        <f t="shared" si="10"/>
        <v>4</v>
      </c>
      <c r="D109" s="15">
        <v>1</v>
      </c>
      <c r="E109" s="15">
        <v>1</v>
      </c>
      <c r="F109" s="15">
        <v>1</v>
      </c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>
        <v>4</v>
      </c>
      <c r="U109" s="15"/>
      <c r="V109" s="15">
        <v>53</v>
      </c>
      <c r="W109" s="15">
        <v>48</v>
      </c>
      <c r="X109" s="15">
        <v>19</v>
      </c>
      <c r="Y109" s="15"/>
      <c r="Z109" s="15"/>
      <c r="AA109" s="15"/>
      <c r="AB109" s="15"/>
      <c r="AC109" s="15">
        <v>17</v>
      </c>
      <c r="AD109" s="15"/>
      <c r="AE109" s="15"/>
      <c r="AF109" s="15"/>
      <c r="AG109" s="15"/>
      <c r="AH109" s="15"/>
      <c r="AI109" s="15"/>
      <c r="AJ109" s="15"/>
      <c r="AK109" s="15"/>
      <c r="AL109" s="15"/>
      <c r="AM109" s="15" t="str">
        <f t="shared" si="11"/>
        <v/>
      </c>
      <c r="AN109" s="15" t="str">
        <f t="shared" si="12"/>
        <v/>
      </c>
      <c r="AO109" s="15" t="str">
        <f t="shared" si="13"/>
        <v/>
      </c>
      <c r="AP109" s="15">
        <f t="shared" si="14"/>
        <v>1</v>
      </c>
      <c r="AQ109" s="15">
        <f t="shared" si="15"/>
        <v>1</v>
      </c>
      <c r="AR109" s="15">
        <f t="shared" si="16"/>
        <v>2</v>
      </c>
      <c r="AS109" s="15" t="str">
        <f t="shared" si="17"/>
        <v/>
      </c>
      <c r="AT109" s="15">
        <v>4</v>
      </c>
      <c r="AU109" s="15"/>
      <c r="AV109" s="15"/>
      <c r="AW109" s="15"/>
      <c r="AX109" s="15"/>
      <c r="AY109" s="15"/>
      <c r="AZ109" s="15">
        <v>2</v>
      </c>
      <c r="BA109" s="15"/>
      <c r="BB109" s="15"/>
      <c r="BC109" s="15">
        <v>2</v>
      </c>
      <c r="BD109" s="15"/>
      <c r="BE109" s="15"/>
      <c r="BF109" s="15">
        <v>3</v>
      </c>
      <c r="BG109" s="15">
        <v>2</v>
      </c>
      <c r="BH109" s="15">
        <v>5</v>
      </c>
      <c r="BI109" s="15"/>
      <c r="BJ109" s="15"/>
      <c r="BK109" s="15"/>
      <c r="BL109" s="15"/>
      <c r="BM109" s="15">
        <v>5</v>
      </c>
      <c r="BN109" s="15"/>
      <c r="BO109" s="15"/>
      <c r="BP109" s="15"/>
      <c r="BQ109" s="15"/>
      <c r="BR109" s="15"/>
      <c r="BS109" s="15"/>
      <c r="BT109" s="15"/>
      <c r="BU109" s="15"/>
      <c r="BV109" s="15"/>
      <c r="BW109" s="15">
        <v>2</v>
      </c>
      <c r="BX109" s="15">
        <v>1</v>
      </c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2</v>
      </c>
      <c r="CI109" s="15">
        <v>2</v>
      </c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>
        <v>1</v>
      </c>
      <c r="DC109" s="15"/>
      <c r="DD109" s="15"/>
      <c r="DE109" s="15"/>
      <c r="DF109" s="15"/>
      <c r="DG109" s="15"/>
      <c r="DH109" s="15">
        <v>1</v>
      </c>
      <c r="DI109" s="15" t="s">
        <v>7</v>
      </c>
      <c r="DJ109" s="15" t="s">
        <v>8</v>
      </c>
      <c r="DK109" s="15" t="s">
        <v>9</v>
      </c>
      <c r="DL109" s="15">
        <v>1</v>
      </c>
      <c r="DM109" s="15" t="s">
        <v>7</v>
      </c>
      <c r="DN109" s="15" t="s">
        <v>8</v>
      </c>
      <c r="DO109" s="15" t="s">
        <v>9</v>
      </c>
      <c r="DP109" s="15">
        <v>1</v>
      </c>
      <c r="DQ109" s="15" t="s">
        <v>15</v>
      </c>
      <c r="DR109" s="15" t="s">
        <v>8</v>
      </c>
      <c r="DS109" s="15" t="s">
        <v>218</v>
      </c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>
        <v>1</v>
      </c>
      <c r="EG109" s="15" t="s">
        <v>15</v>
      </c>
      <c r="EH109" s="15" t="s">
        <v>8</v>
      </c>
      <c r="EI109" s="15" t="s">
        <v>9</v>
      </c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>
        <v>3</v>
      </c>
      <c r="FM109" s="15"/>
      <c r="FN109" s="15">
        <v>3</v>
      </c>
      <c r="FO109" s="15"/>
      <c r="FP109" s="15">
        <v>1</v>
      </c>
      <c r="FQ109" s="15"/>
      <c r="FR109" s="15"/>
      <c r="FS109" s="15"/>
      <c r="FT109" s="15"/>
      <c r="FU109" s="15"/>
      <c r="FV109" s="15"/>
      <c r="FW109" s="15">
        <v>3</v>
      </c>
      <c r="FX109" s="15"/>
      <c r="FY109" s="15"/>
      <c r="FZ109" s="15"/>
      <c r="GA109" s="15"/>
      <c r="GB109" s="15"/>
      <c r="GC109" s="15"/>
      <c r="GD109" s="15"/>
      <c r="GE109" s="15" t="s">
        <v>16</v>
      </c>
      <c r="GF109" s="15" t="s">
        <v>16</v>
      </c>
      <c r="GG109" s="15" t="s">
        <v>16</v>
      </c>
      <c r="GH109" s="15"/>
      <c r="GI109" s="15"/>
      <c r="GJ109" s="15">
        <v>3</v>
      </c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>
        <v>3</v>
      </c>
      <c r="HH109" s="15"/>
      <c r="HI109" s="15"/>
      <c r="HJ109" s="15"/>
      <c r="HK109" s="15"/>
      <c r="HL109" s="15"/>
      <c r="HM109" s="15"/>
      <c r="HN109" s="15">
        <v>4</v>
      </c>
      <c r="HO109" s="15"/>
      <c r="HP109" s="15"/>
      <c r="HQ109" s="15"/>
      <c r="HR109" s="15"/>
      <c r="HS109" s="15"/>
      <c r="HT109" s="15"/>
      <c r="HU109" s="15"/>
      <c r="HV109" s="15"/>
      <c r="HW109" s="15"/>
      <c r="HX109" s="15">
        <v>1</v>
      </c>
      <c r="HY109" s="15"/>
      <c r="HZ109" s="15">
        <v>9</v>
      </c>
      <c r="IA109" s="15"/>
      <c r="IB109" s="15">
        <v>80</v>
      </c>
      <c r="IC109" s="15"/>
      <c r="ID109" s="15"/>
      <c r="IE109" s="15"/>
      <c r="IF109" s="15"/>
      <c r="IG109" s="15"/>
      <c r="IH109" s="15"/>
      <c r="II109" s="15"/>
      <c r="IJ109" s="15">
        <v>50</v>
      </c>
      <c r="IK109" s="15">
        <v>50</v>
      </c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7"/>
      <c r="JD109" s="17"/>
      <c r="JE109" s="18"/>
      <c r="JF109" s="17">
        <v>1</v>
      </c>
      <c r="JG109" s="17"/>
      <c r="JH109" s="19"/>
      <c r="JI109" s="19"/>
      <c r="JJ109" s="17"/>
      <c r="JK109" s="17"/>
      <c r="JL109" s="19"/>
      <c r="JM109" s="17"/>
      <c r="JN109" s="17"/>
      <c r="JO109" s="20"/>
      <c r="JP109" s="17"/>
      <c r="JQ109" s="17"/>
      <c r="JR109" s="20"/>
      <c r="JS109" s="19"/>
      <c r="JT109" s="19"/>
      <c r="JU109" s="19"/>
      <c r="JV109" s="15">
        <v>2</v>
      </c>
      <c r="JW109" s="14"/>
      <c r="JX109" s="14"/>
      <c r="JY109" s="15">
        <v>100</v>
      </c>
      <c r="JZ109" s="15"/>
      <c r="KA109" s="15">
        <v>10</v>
      </c>
      <c r="KB109" s="15">
        <v>10</v>
      </c>
      <c r="KC109" s="15"/>
      <c r="KD109" s="15">
        <v>30</v>
      </c>
      <c r="KE109" s="15">
        <v>10</v>
      </c>
      <c r="KF109" s="15">
        <v>15</v>
      </c>
      <c r="KG109" s="15"/>
      <c r="KH109" s="15">
        <v>5</v>
      </c>
      <c r="KI109" s="15"/>
      <c r="KJ109" s="15"/>
      <c r="KK109" s="15"/>
      <c r="KL109" s="15">
        <v>2</v>
      </c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>
        <v>1</v>
      </c>
      <c r="KX109" s="15"/>
      <c r="KY109" s="15"/>
      <c r="KZ109" s="15"/>
      <c r="LA109" s="15">
        <v>1</v>
      </c>
      <c r="LB109" s="15"/>
      <c r="LC109" s="15"/>
      <c r="LD109" s="15"/>
      <c r="LE109" s="15"/>
      <c r="LF109" s="15"/>
      <c r="LG109" s="15">
        <v>1</v>
      </c>
      <c r="LH109" s="15"/>
      <c r="LI109" s="15"/>
      <c r="LJ109" s="15" t="s">
        <v>41</v>
      </c>
      <c r="LK109" s="15" t="s">
        <v>62</v>
      </c>
      <c r="LL109" s="15" t="s">
        <v>29</v>
      </c>
      <c r="LM109" s="15" t="s">
        <v>42</v>
      </c>
      <c r="LN109" s="15"/>
      <c r="LO109" s="15" t="s">
        <v>216</v>
      </c>
    </row>
    <row r="110" spans="1:327" ht="18" customHeight="1" x14ac:dyDescent="0.25">
      <c r="A110" s="14" t="s">
        <v>219</v>
      </c>
      <c r="B110" s="15" t="str">
        <f t="shared" si="9"/>
        <v>La Ciudadela</v>
      </c>
      <c r="C110" s="15">
        <f t="shared" si="10"/>
        <v>4</v>
      </c>
      <c r="D110" s="15">
        <v>1</v>
      </c>
      <c r="E110" s="15">
        <v>1</v>
      </c>
      <c r="F110" s="15">
        <v>1</v>
      </c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>
        <v>4</v>
      </c>
      <c r="U110" s="15"/>
      <c r="V110" s="15">
        <v>45</v>
      </c>
      <c r="W110" s="15">
        <v>40</v>
      </c>
      <c r="X110" s="15">
        <v>11</v>
      </c>
      <c r="Y110" s="15"/>
      <c r="Z110" s="15"/>
      <c r="AA110" s="15"/>
      <c r="AB110" s="15"/>
      <c r="AC110" s="15">
        <v>18</v>
      </c>
      <c r="AD110" s="15"/>
      <c r="AE110" s="15"/>
      <c r="AF110" s="15"/>
      <c r="AG110" s="15"/>
      <c r="AH110" s="15"/>
      <c r="AI110" s="15"/>
      <c r="AJ110" s="15"/>
      <c r="AK110" s="15"/>
      <c r="AL110" s="15"/>
      <c r="AM110" s="15" t="str">
        <f t="shared" si="11"/>
        <v/>
      </c>
      <c r="AN110" s="15" t="str">
        <f t="shared" si="12"/>
        <v/>
      </c>
      <c r="AO110" s="15">
        <f t="shared" si="13"/>
        <v>1</v>
      </c>
      <c r="AP110" s="15">
        <f t="shared" si="14"/>
        <v>1</v>
      </c>
      <c r="AQ110" s="15" t="str">
        <f t="shared" si="15"/>
        <v/>
      </c>
      <c r="AR110" s="15">
        <f t="shared" si="16"/>
        <v>2</v>
      </c>
      <c r="AS110" s="15" t="str">
        <f t="shared" si="17"/>
        <v/>
      </c>
      <c r="AT110" s="15">
        <v>4</v>
      </c>
      <c r="AU110" s="15"/>
      <c r="AV110" s="15"/>
      <c r="AW110" s="15"/>
      <c r="AX110" s="15"/>
      <c r="AY110" s="15"/>
      <c r="AZ110" s="15">
        <v>4</v>
      </c>
      <c r="BA110" s="15"/>
      <c r="BB110" s="15"/>
      <c r="BC110" s="15"/>
      <c r="BD110" s="15"/>
      <c r="BE110" s="15"/>
      <c r="BF110" s="15">
        <v>6</v>
      </c>
      <c r="BG110" s="15">
        <v>4</v>
      </c>
      <c r="BH110" s="15">
        <v>3</v>
      </c>
      <c r="BI110" s="15"/>
      <c r="BJ110" s="15"/>
      <c r="BK110" s="15"/>
      <c r="BL110" s="15"/>
      <c r="BM110" s="15">
        <v>6</v>
      </c>
      <c r="BN110" s="15"/>
      <c r="BO110" s="15"/>
      <c r="BP110" s="15"/>
      <c r="BQ110" s="15"/>
      <c r="BR110" s="15"/>
      <c r="BS110" s="15"/>
      <c r="BT110" s="15"/>
      <c r="BU110" s="15"/>
      <c r="BV110" s="15"/>
      <c r="BW110" s="15">
        <v>3</v>
      </c>
      <c r="BX110" s="15">
        <v>1</v>
      </c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2</v>
      </c>
      <c r="CI110" s="15">
        <v>2</v>
      </c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>
        <v>1</v>
      </c>
      <c r="DC110" s="15"/>
      <c r="DD110" s="15"/>
      <c r="DE110" s="15"/>
      <c r="DF110" s="15"/>
      <c r="DG110" s="15"/>
      <c r="DH110" s="15"/>
      <c r="DI110" s="15" t="s">
        <v>7</v>
      </c>
      <c r="DJ110" s="15" t="s">
        <v>8</v>
      </c>
      <c r="DK110" s="15" t="s">
        <v>9</v>
      </c>
      <c r="DL110" s="15">
        <v>1</v>
      </c>
      <c r="DM110" s="15" t="s">
        <v>7</v>
      </c>
      <c r="DN110" s="15" t="s">
        <v>8</v>
      </c>
      <c r="DO110" s="15" t="s">
        <v>9</v>
      </c>
      <c r="DP110" s="15"/>
      <c r="DQ110" s="15" t="s">
        <v>15</v>
      </c>
      <c r="DR110" s="15" t="s">
        <v>31</v>
      </c>
      <c r="DS110" s="15" t="s">
        <v>9</v>
      </c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 t="s">
        <v>15</v>
      </c>
      <c r="EH110" s="15" t="s">
        <v>31</v>
      </c>
      <c r="EI110" s="15" t="s">
        <v>9</v>
      </c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>
        <v>2</v>
      </c>
      <c r="FM110" s="15"/>
      <c r="FN110" s="15">
        <v>2</v>
      </c>
      <c r="FO110" s="15"/>
      <c r="FP110" s="15"/>
      <c r="FQ110" s="15">
        <v>2</v>
      </c>
      <c r="FR110" s="15"/>
      <c r="FS110" s="15"/>
      <c r="FT110" s="15"/>
      <c r="FU110" s="15"/>
      <c r="FV110" s="15"/>
      <c r="FW110" s="15">
        <v>1</v>
      </c>
      <c r="FX110" s="15"/>
      <c r="FY110" s="15"/>
      <c r="FZ110" s="15">
        <v>1</v>
      </c>
      <c r="GA110" s="15"/>
      <c r="GB110" s="15"/>
      <c r="GC110" s="15"/>
      <c r="GD110" s="15"/>
      <c r="GE110" s="15" t="s">
        <v>212</v>
      </c>
      <c r="GF110" s="15" t="s">
        <v>16</v>
      </c>
      <c r="GG110" s="15"/>
      <c r="GH110" s="15"/>
      <c r="GI110" s="15"/>
      <c r="GJ110" s="15">
        <v>2</v>
      </c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>
        <v>1</v>
      </c>
      <c r="HH110" s="15"/>
      <c r="HI110" s="15">
        <v>1</v>
      </c>
      <c r="HJ110" s="15"/>
      <c r="HK110" s="15"/>
      <c r="HL110" s="15"/>
      <c r="HM110" s="15"/>
      <c r="HN110" s="15">
        <v>4</v>
      </c>
      <c r="HO110" s="15"/>
      <c r="HP110" s="15"/>
      <c r="HQ110" s="15"/>
      <c r="HR110" s="15"/>
      <c r="HS110" s="15"/>
      <c r="HT110" s="15"/>
      <c r="HU110" s="15"/>
      <c r="HV110" s="15"/>
      <c r="HW110" s="15"/>
      <c r="HX110" s="15">
        <v>1</v>
      </c>
      <c r="HY110" s="15"/>
      <c r="HZ110" s="15">
        <v>9</v>
      </c>
      <c r="IA110" s="15"/>
      <c r="IB110" s="15"/>
      <c r="IC110" s="15">
        <v>200</v>
      </c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7"/>
      <c r="JD110" s="17"/>
      <c r="JE110" s="18"/>
      <c r="JF110" s="17"/>
      <c r="JG110" s="17"/>
      <c r="JH110" s="19"/>
      <c r="JI110" s="19"/>
      <c r="JJ110" s="17"/>
      <c r="JK110" s="17"/>
      <c r="JL110" s="19"/>
      <c r="JM110" s="17"/>
      <c r="JN110" s="17"/>
      <c r="JO110" s="20"/>
      <c r="JP110" s="17"/>
      <c r="JQ110" s="17"/>
      <c r="JR110" s="20"/>
      <c r="JS110" s="19"/>
      <c r="JT110" s="19"/>
      <c r="JU110" s="19"/>
      <c r="JV110" s="15">
        <v>2</v>
      </c>
      <c r="JW110" s="14"/>
      <c r="JX110" s="14"/>
      <c r="JY110" s="15">
        <v>50</v>
      </c>
      <c r="JZ110" s="15"/>
      <c r="KA110" s="15">
        <v>40</v>
      </c>
      <c r="KB110" s="15">
        <v>20</v>
      </c>
      <c r="KC110" s="15"/>
      <c r="KD110" s="15">
        <v>20</v>
      </c>
      <c r="KE110" s="15">
        <v>10</v>
      </c>
      <c r="KF110" s="15"/>
      <c r="KG110" s="15"/>
      <c r="KH110" s="15">
        <v>4</v>
      </c>
      <c r="KI110" s="15"/>
      <c r="KJ110" s="15"/>
      <c r="KK110" s="15"/>
      <c r="KL110" s="15">
        <v>2</v>
      </c>
      <c r="KM110" s="15"/>
      <c r="KN110" s="15"/>
      <c r="KO110" s="15"/>
      <c r="KP110" s="15"/>
      <c r="KQ110" s="15"/>
      <c r="KR110" s="15"/>
      <c r="KS110" s="15"/>
      <c r="KT110" s="15"/>
      <c r="KU110" s="15">
        <v>1</v>
      </c>
      <c r="KV110" s="15">
        <v>1</v>
      </c>
      <c r="KW110" s="15"/>
      <c r="KX110" s="15">
        <v>1</v>
      </c>
      <c r="KY110" s="15"/>
      <c r="KZ110" s="15"/>
      <c r="LA110" s="15"/>
      <c r="LB110" s="15"/>
      <c r="LC110" s="15"/>
      <c r="LD110" s="15"/>
      <c r="LE110" s="15"/>
      <c r="LF110" s="15">
        <v>1</v>
      </c>
      <c r="LG110" s="15"/>
      <c r="LH110" s="15"/>
      <c r="LI110" s="15"/>
      <c r="LJ110" s="15" t="s">
        <v>41</v>
      </c>
      <c r="LK110" s="15"/>
      <c r="LL110" s="15"/>
      <c r="LM110" s="15" t="s">
        <v>42</v>
      </c>
      <c r="LN110" s="15"/>
      <c r="LO110" s="15"/>
    </row>
    <row r="111" spans="1:327" ht="18" customHeight="1" x14ac:dyDescent="0.25">
      <c r="A111" s="14" t="s">
        <v>220</v>
      </c>
      <c r="B111" s="15" t="str">
        <f t="shared" si="9"/>
        <v>La Ciudadela</v>
      </c>
      <c r="C111" s="15">
        <f t="shared" si="10"/>
        <v>6</v>
      </c>
      <c r="D111" s="15">
        <v>1</v>
      </c>
      <c r="E111" s="15">
        <v>1</v>
      </c>
      <c r="F111" s="15"/>
      <c r="G111" s="15">
        <v>1</v>
      </c>
      <c r="H111" s="15">
        <v>1</v>
      </c>
      <c r="I111" s="15">
        <v>1</v>
      </c>
      <c r="J111" s="15"/>
      <c r="K111" s="15"/>
      <c r="L111" s="15">
        <v>1</v>
      </c>
      <c r="M111" s="15"/>
      <c r="N111" s="15"/>
      <c r="O111" s="15"/>
      <c r="P111" s="15"/>
      <c r="Q111" s="15"/>
      <c r="R111" s="15"/>
      <c r="S111" s="15"/>
      <c r="T111" s="15">
        <v>6</v>
      </c>
      <c r="U111" s="15"/>
      <c r="V111" s="15">
        <v>72</v>
      </c>
      <c r="W111" s="15">
        <v>70</v>
      </c>
      <c r="X111" s="15"/>
      <c r="Y111" s="15"/>
      <c r="Z111" s="15"/>
      <c r="AA111" s="15"/>
      <c r="AB111" s="15"/>
      <c r="AC111" s="15">
        <v>43</v>
      </c>
      <c r="AD111" s="15"/>
      <c r="AE111" s="15"/>
      <c r="AF111" s="15"/>
      <c r="AG111" s="15">
        <v>21</v>
      </c>
      <c r="AH111" s="15">
        <v>26</v>
      </c>
      <c r="AI111" s="15">
        <v>1</v>
      </c>
      <c r="AJ111" s="15"/>
      <c r="AK111" s="15"/>
      <c r="AL111" s="15"/>
      <c r="AM111" s="15" t="str">
        <f t="shared" si="11"/>
        <v/>
      </c>
      <c r="AN111" s="15">
        <f t="shared" si="12"/>
        <v>1</v>
      </c>
      <c r="AO111" s="15" t="str">
        <f t="shared" si="13"/>
        <v/>
      </c>
      <c r="AP111" s="15" t="str">
        <f t="shared" si="14"/>
        <v/>
      </c>
      <c r="AQ111" s="15">
        <f t="shared" si="15"/>
        <v>2</v>
      </c>
      <c r="AR111" s="15">
        <f t="shared" si="16"/>
        <v>1</v>
      </c>
      <c r="AS111" s="15">
        <f t="shared" si="17"/>
        <v>2</v>
      </c>
      <c r="AT111" s="15">
        <v>6</v>
      </c>
      <c r="AU111" s="15"/>
      <c r="AV111" s="15"/>
      <c r="AW111" s="15"/>
      <c r="AX111" s="15"/>
      <c r="AY111" s="15"/>
      <c r="AZ111" s="15"/>
      <c r="BA111" s="15"/>
      <c r="BB111" s="15"/>
      <c r="BC111" s="15"/>
      <c r="BD111" s="15">
        <v>6</v>
      </c>
      <c r="BE111" s="15"/>
      <c r="BF111" s="15">
        <v>3</v>
      </c>
      <c r="BG111" s="15">
        <v>8</v>
      </c>
      <c r="BH111" s="15"/>
      <c r="BI111" s="15"/>
      <c r="BJ111" s="15"/>
      <c r="BK111" s="15"/>
      <c r="BL111" s="15"/>
      <c r="BM111" s="15">
        <v>3</v>
      </c>
      <c r="BN111" s="15"/>
      <c r="BO111" s="15"/>
      <c r="BP111" s="15"/>
      <c r="BQ111" s="15">
        <v>1</v>
      </c>
      <c r="BR111" s="15">
        <v>5</v>
      </c>
      <c r="BS111" s="15">
        <v>5</v>
      </c>
      <c r="BT111" s="15"/>
      <c r="BU111" s="15"/>
      <c r="BV111" s="15"/>
      <c r="BW111" s="15">
        <v>3</v>
      </c>
      <c r="BX111" s="15">
        <v>2</v>
      </c>
      <c r="BY111" s="15"/>
      <c r="BZ111" s="15"/>
      <c r="CA111" s="15"/>
      <c r="CB111" s="15"/>
      <c r="CC111" s="15">
        <v>1</v>
      </c>
      <c r="CD111" s="15">
        <v>21</v>
      </c>
      <c r="CE111" s="15">
        <v>1</v>
      </c>
      <c r="CF111" s="15">
        <v>2</v>
      </c>
      <c r="CG111" s="15"/>
      <c r="CH111" s="15">
        <v>1</v>
      </c>
      <c r="CI111" s="15">
        <v>1</v>
      </c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>
        <v>1</v>
      </c>
      <c r="DC111" s="15"/>
      <c r="DD111" s="15"/>
      <c r="DE111" s="15"/>
      <c r="DF111" s="15"/>
      <c r="DG111" s="15"/>
      <c r="DH111" s="15"/>
      <c r="DI111" s="15" t="s">
        <v>7</v>
      </c>
      <c r="DJ111" s="15" t="s">
        <v>221</v>
      </c>
      <c r="DK111" s="15" t="s">
        <v>9</v>
      </c>
      <c r="DL111" s="15"/>
      <c r="DM111" s="15" t="s">
        <v>7</v>
      </c>
      <c r="DN111" s="15" t="s">
        <v>221</v>
      </c>
      <c r="DO111" s="15" t="s">
        <v>218</v>
      </c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 t="s">
        <v>15</v>
      </c>
      <c r="EH111" s="15" t="s">
        <v>8</v>
      </c>
      <c r="EI111" s="15" t="s">
        <v>9</v>
      </c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 t="s">
        <v>15</v>
      </c>
      <c r="EU111" s="15" t="s">
        <v>23</v>
      </c>
      <c r="EV111" s="15" t="s">
        <v>9</v>
      </c>
      <c r="EW111" s="15" t="s">
        <v>7</v>
      </c>
      <c r="EX111" s="15" t="s">
        <v>23</v>
      </c>
      <c r="EY111" s="15" t="s">
        <v>9</v>
      </c>
      <c r="EZ111" s="15" t="s">
        <v>15</v>
      </c>
      <c r="FA111" s="15" t="s">
        <v>23</v>
      </c>
      <c r="FB111" s="15" t="s">
        <v>9</v>
      </c>
      <c r="FC111" s="15"/>
      <c r="FD111" s="15"/>
      <c r="FE111" s="15"/>
      <c r="FF111" s="15"/>
      <c r="FG111" s="15"/>
      <c r="FH111" s="15"/>
      <c r="FI111" s="15"/>
      <c r="FJ111" s="15"/>
      <c r="FK111" s="15"/>
      <c r="FL111" s="15">
        <v>1</v>
      </c>
      <c r="FM111" s="15"/>
      <c r="FN111" s="15">
        <v>1</v>
      </c>
      <c r="FO111" s="15"/>
      <c r="FP111" s="15">
        <v>4</v>
      </c>
      <c r="FQ111" s="15"/>
      <c r="FR111" s="15"/>
      <c r="FS111" s="15"/>
      <c r="FT111" s="15">
        <v>1</v>
      </c>
      <c r="FU111" s="15"/>
      <c r="FV111" s="15"/>
      <c r="FW111" s="15"/>
      <c r="FX111" s="15"/>
      <c r="FY111" s="15">
        <v>1</v>
      </c>
      <c r="FZ111" s="15"/>
      <c r="GA111" s="15"/>
      <c r="GB111" s="15"/>
      <c r="GC111" s="15"/>
      <c r="GD111" s="15"/>
      <c r="GE111" s="15" t="s">
        <v>85</v>
      </c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>
        <v>1</v>
      </c>
      <c r="HC111" s="15"/>
      <c r="HD111" s="15"/>
      <c r="HE111" s="15"/>
      <c r="HF111" s="15"/>
      <c r="HG111" s="15"/>
      <c r="HH111" s="15"/>
      <c r="HI111" s="15"/>
      <c r="HJ111" s="15"/>
      <c r="HK111" s="15"/>
      <c r="HL111" s="15">
        <v>1</v>
      </c>
      <c r="HM111" s="15"/>
      <c r="HN111" s="15">
        <v>3</v>
      </c>
      <c r="HO111" s="15"/>
      <c r="HP111" s="15"/>
      <c r="HQ111" s="15"/>
      <c r="HR111" s="15"/>
      <c r="HS111" s="15"/>
      <c r="HT111" s="15"/>
      <c r="HU111" s="15"/>
      <c r="HV111" s="15"/>
      <c r="HW111" s="15"/>
      <c r="HX111" s="15">
        <v>1</v>
      </c>
      <c r="HY111" s="15"/>
      <c r="HZ111" s="15">
        <v>9</v>
      </c>
      <c r="IA111" s="15">
        <v>360</v>
      </c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7"/>
      <c r="JD111" s="17"/>
      <c r="JE111" s="18"/>
      <c r="JF111" s="17"/>
      <c r="JG111" s="17"/>
      <c r="JH111" s="19"/>
      <c r="JI111" s="19"/>
      <c r="JJ111" s="17"/>
      <c r="JK111" s="17"/>
      <c r="JL111" s="19"/>
      <c r="JM111" s="17"/>
      <c r="JN111" s="17"/>
      <c r="JO111" s="20"/>
      <c r="JP111" s="17"/>
      <c r="JQ111" s="17"/>
      <c r="JR111" s="20"/>
      <c r="JS111" s="19"/>
      <c r="JT111" s="19"/>
      <c r="JU111" s="19"/>
      <c r="JV111" s="15">
        <v>2</v>
      </c>
      <c r="JW111" s="14"/>
      <c r="JX111" s="14"/>
      <c r="JY111" s="15">
        <v>200</v>
      </c>
      <c r="JZ111" s="15"/>
      <c r="KA111" s="15">
        <v>10</v>
      </c>
      <c r="KB111" s="15">
        <v>50</v>
      </c>
      <c r="KC111" s="15"/>
      <c r="KD111" s="15"/>
      <c r="KE111" s="15">
        <v>10</v>
      </c>
      <c r="KF111" s="15"/>
      <c r="KG111" s="15"/>
      <c r="KH111" s="15"/>
      <c r="KI111" s="15"/>
      <c r="KJ111" s="15"/>
      <c r="KK111" s="15"/>
      <c r="KL111" s="15">
        <v>2</v>
      </c>
      <c r="KM111" s="15"/>
      <c r="KN111" s="15"/>
      <c r="KO111" s="15"/>
      <c r="KP111" s="15"/>
      <c r="KQ111" s="15"/>
      <c r="KR111" s="15"/>
      <c r="KS111" s="15"/>
      <c r="KT111" s="15"/>
      <c r="KU111" s="15">
        <v>1</v>
      </c>
      <c r="KV111" s="15">
        <v>1</v>
      </c>
      <c r="KW111" s="15">
        <v>1</v>
      </c>
      <c r="KX111" s="15">
        <v>1</v>
      </c>
      <c r="KY111" s="15">
        <v>1</v>
      </c>
      <c r="KZ111" s="15">
        <v>1</v>
      </c>
      <c r="LA111" s="15">
        <v>1</v>
      </c>
      <c r="LB111" s="15">
        <v>1</v>
      </c>
      <c r="LC111" s="15">
        <v>1</v>
      </c>
      <c r="LD111" s="15">
        <v>1</v>
      </c>
      <c r="LE111" s="15">
        <v>1</v>
      </c>
      <c r="LF111" s="15">
        <v>1</v>
      </c>
      <c r="LG111" s="15">
        <v>1</v>
      </c>
      <c r="LH111" s="15">
        <v>1</v>
      </c>
      <c r="LI111" s="15"/>
      <c r="LJ111" s="15"/>
      <c r="LK111" s="15" t="s">
        <v>21</v>
      </c>
      <c r="LL111" s="15" t="s">
        <v>29</v>
      </c>
      <c r="LM111" s="15" t="s">
        <v>42</v>
      </c>
      <c r="LN111" s="15" t="s">
        <v>79</v>
      </c>
      <c r="LO111" s="15"/>
    </row>
    <row r="112" spans="1:327" ht="18" customHeight="1" x14ac:dyDescent="0.25">
      <c r="A112" s="14" t="s">
        <v>222</v>
      </c>
      <c r="B112" s="15" t="str">
        <f t="shared" si="9"/>
        <v>La Ciudadela</v>
      </c>
      <c r="C112" s="15">
        <f t="shared" si="10"/>
        <v>5</v>
      </c>
      <c r="D112" s="15">
        <v>1</v>
      </c>
      <c r="E112" s="15">
        <v>1</v>
      </c>
      <c r="F112" s="15">
        <v>2</v>
      </c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5</v>
      </c>
      <c r="U112" s="15"/>
      <c r="V112" s="15">
        <v>36</v>
      </c>
      <c r="W112" s="15">
        <v>32</v>
      </c>
      <c r="X112" s="15">
        <v>14</v>
      </c>
      <c r="Y112" s="15">
        <v>9</v>
      </c>
      <c r="Z112" s="15"/>
      <c r="AA112" s="15"/>
      <c r="AB112" s="15"/>
      <c r="AC112" s="15">
        <v>11</v>
      </c>
      <c r="AD112" s="15"/>
      <c r="AE112" s="15"/>
      <c r="AF112" s="15"/>
      <c r="AG112" s="15"/>
      <c r="AH112" s="15"/>
      <c r="AI112" s="15"/>
      <c r="AJ112" s="15"/>
      <c r="AK112" s="15"/>
      <c r="AL112" s="15"/>
      <c r="AM112" s="15" t="str">
        <f t="shared" si="11"/>
        <v/>
      </c>
      <c r="AN112" s="15" t="str">
        <f t="shared" si="12"/>
        <v/>
      </c>
      <c r="AO112" s="15">
        <f t="shared" si="13"/>
        <v>2</v>
      </c>
      <c r="AP112" s="15">
        <f t="shared" si="14"/>
        <v>1</v>
      </c>
      <c r="AQ112" s="15">
        <f t="shared" si="15"/>
        <v>2</v>
      </c>
      <c r="AR112" s="15" t="str">
        <f t="shared" si="16"/>
        <v/>
      </c>
      <c r="AS112" s="15" t="str">
        <f t="shared" si="17"/>
        <v/>
      </c>
      <c r="AT112" s="15">
        <v>5</v>
      </c>
      <c r="AU112" s="15"/>
      <c r="AV112" s="15"/>
      <c r="AW112" s="15"/>
      <c r="AX112" s="15"/>
      <c r="AY112" s="15"/>
      <c r="AZ112" s="15"/>
      <c r="BA112" s="15"/>
      <c r="BB112" s="15"/>
      <c r="BC112" s="15"/>
      <c r="BD112" s="15">
        <v>5</v>
      </c>
      <c r="BE112" s="15"/>
      <c r="BF112" s="15">
        <v>3</v>
      </c>
      <c r="BG112" s="15">
        <v>3</v>
      </c>
      <c r="BH112" s="15">
        <v>2</v>
      </c>
      <c r="BI112" s="15">
        <v>2</v>
      </c>
      <c r="BJ112" s="15"/>
      <c r="BK112" s="15"/>
      <c r="BL112" s="15"/>
      <c r="BM112" s="15">
        <v>2</v>
      </c>
      <c r="BN112" s="15"/>
      <c r="BO112" s="15"/>
      <c r="BP112" s="15"/>
      <c r="BQ112" s="15"/>
      <c r="BR112" s="15"/>
      <c r="BS112" s="15"/>
      <c r="BT112" s="15"/>
      <c r="BU112" s="15"/>
      <c r="BV112" s="15"/>
      <c r="BW112" s="15">
        <v>3</v>
      </c>
      <c r="BX112" s="15">
        <v>2</v>
      </c>
      <c r="BY112" s="15"/>
      <c r="BZ112" s="15"/>
      <c r="CA112" s="15"/>
      <c r="CB112" s="15"/>
      <c r="CC112" s="15"/>
      <c r="CD112" s="15"/>
      <c r="CE112" s="15"/>
      <c r="CF112" s="15"/>
      <c r="CG112" s="15"/>
      <c r="CH112" s="15">
        <v>3</v>
      </c>
      <c r="CI112" s="15">
        <v>3</v>
      </c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>
        <v>1</v>
      </c>
      <c r="DI112" s="15" t="s">
        <v>7</v>
      </c>
      <c r="DJ112" s="15" t="s">
        <v>8</v>
      </c>
      <c r="DK112" s="15" t="s">
        <v>9</v>
      </c>
      <c r="DL112" s="15"/>
      <c r="DM112" s="15" t="s">
        <v>7</v>
      </c>
      <c r="DN112" s="15" t="s">
        <v>8</v>
      </c>
      <c r="DO112" s="15" t="s">
        <v>218</v>
      </c>
      <c r="DP112" s="15"/>
      <c r="DQ112" s="15" t="s">
        <v>15</v>
      </c>
      <c r="DR112" s="15" t="s">
        <v>8</v>
      </c>
      <c r="DS112" s="15" t="s">
        <v>218</v>
      </c>
      <c r="DT112" s="15" t="s">
        <v>15</v>
      </c>
      <c r="DU112" s="15" t="s">
        <v>8</v>
      </c>
      <c r="DV112" s="15" t="s">
        <v>9</v>
      </c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 t="s">
        <v>15</v>
      </c>
      <c r="EH112" s="15" t="s">
        <v>8</v>
      </c>
      <c r="EI112" s="15" t="s">
        <v>9</v>
      </c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>
        <v>1</v>
      </c>
      <c r="FM112" s="15"/>
      <c r="FN112" s="15"/>
      <c r="FO112" s="15">
        <v>4</v>
      </c>
      <c r="FP112" s="15"/>
      <c r="FQ112" s="15"/>
      <c r="FR112" s="15">
        <v>3</v>
      </c>
      <c r="FS112" s="15"/>
      <c r="FT112" s="15">
        <v>1</v>
      </c>
      <c r="FU112" s="15"/>
      <c r="FV112" s="15"/>
      <c r="FW112" s="15">
        <v>4</v>
      </c>
      <c r="FX112" s="15"/>
      <c r="FY112" s="15"/>
      <c r="FZ112" s="15"/>
      <c r="GA112" s="15"/>
      <c r="GB112" s="15"/>
      <c r="GC112" s="15"/>
      <c r="GD112" s="15"/>
      <c r="GE112" s="15" t="s">
        <v>16</v>
      </c>
      <c r="GF112" s="15" t="s">
        <v>16</v>
      </c>
      <c r="GG112" s="15" t="s">
        <v>16</v>
      </c>
      <c r="GH112" s="15" t="s">
        <v>16</v>
      </c>
      <c r="GI112" s="15"/>
      <c r="GJ112" s="15">
        <v>4</v>
      </c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>
        <v>4</v>
      </c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>
        <v>1</v>
      </c>
      <c r="HY112" s="15"/>
      <c r="HZ112" s="15">
        <v>9</v>
      </c>
      <c r="IA112" s="15"/>
      <c r="IB112" s="15">
        <v>250</v>
      </c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7"/>
      <c r="JD112" s="17"/>
      <c r="JE112" s="18"/>
      <c r="JF112" s="17"/>
      <c r="JG112" s="17"/>
      <c r="JH112" s="19"/>
      <c r="JI112" s="19"/>
      <c r="JJ112" s="17"/>
      <c r="JK112" s="17"/>
      <c r="JL112" s="19"/>
      <c r="JM112" s="17"/>
      <c r="JN112" s="17"/>
      <c r="JO112" s="20"/>
      <c r="JP112" s="17"/>
      <c r="JQ112" s="17"/>
      <c r="JR112" s="20"/>
      <c r="JS112" s="19"/>
      <c r="JT112" s="19"/>
      <c r="JU112" s="19"/>
      <c r="JV112" s="15">
        <v>2</v>
      </c>
      <c r="JW112" s="14"/>
      <c r="JX112" s="14"/>
      <c r="JY112" s="15">
        <v>80</v>
      </c>
      <c r="JZ112" s="15"/>
      <c r="KA112" s="15"/>
      <c r="KB112" s="15">
        <v>50</v>
      </c>
      <c r="KC112" s="15"/>
      <c r="KD112" s="15">
        <v>50</v>
      </c>
      <c r="KE112" s="15">
        <v>20</v>
      </c>
      <c r="KF112" s="15"/>
      <c r="KG112" s="15">
        <v>15</v>
      </c>
      <c r="KH112" s="15"/>
      <c r="KI112" s="15"/>
      <c r="KJ112" s="15"/>
      <c r="KK112" s="15"/>
      <c r="KL112" s="15">
        <v>2</v>
      </c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>
        <v>1</v>
      </c>
      <c r="KX112" s="15">
        <v>1</v>
      </c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 t="s">
        <v>210</v>
      </c>
      <c r="LK112" s="15" t="s">
        <v>21</v>
      </c>
      <c r="LL112" s="15"/>
      <c r="LM112" s="15" t="s">
        <v>69</v>
      </c>
      <c r="LN112" s="15"/>
      <c r="LO112" s="15" t="s">
        <v>216</v>
      </c>
    </row>
    <row r="113" spans="1:327" ht="18" customHeight="1" x14ac:dyDescent="0.25">
      <c r="A113" s="14" t="s">
        <v>223</v>
      </c>
      <c r="B113" s="15" t="str">
        <f t="shared" si="9"/>
        <v>La Ciudadela</v>
      </c>
      <c r="C113" s="15">
        <f t="shared" si="10"/>
        <v>3</v>
      </c>
      <c r="D113" s="15">
        <v>1</v>
      </c>
      <c r="E113" s="15">
        <v>1</v>
      </c>
      <c r="F113" s="15">
        <v>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>
        <v>3</v>
      </c>
      <c r="U113" s="15"/>
      <c r="V113" s="15">
        <v>33</v>
      </c>
      <c r="W113" s="15">
        <v>31</v>
      </c>
      <c r="X113" s="15">
        <v>6</v>
      </c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 t="str">
        <f t="shared" si="11"/>
        <v/>
      </c>
      <c r="AN113" s="15" t="str">
        <f t="shared" si="12"/>
        <v/>
      </c>
      <c r="AO113" s="15">
        <f t="shared" si="13"/>
        <v>1</v>
      </c>
      <c r="AP113" s="15" t="str">
        <f t="shared" si="14"/>
        <v/>
      </c>
      <c r="AQ113" s="15">
        <f t="shared" si="15"/>
        <v>2</v>
      </c>
      <c r="AR113" s="15" t="str">
        <f t="shared" si="16"/>
        <v/>
      </c>
      <c r="AS113" s="15" t="str">
        <f t="shared" si="17"/>
        <v/>
      </c>
      <c r="AT113" s="15">
        <v>3</v>
      </c>
      <c r="AU113" s="15"/>
      <c r="AV113" s="15"/>
      <c r="AW113" s="15"/>
      <c r="AX113" s="15"/>
      <c r="AY113" s="15"/>
      <c r="AZ113" s="15"/>
      <c r="BA113" s="15">
        <v>3</v>
      </c>
      <c r="BB113" s="15"/>
      <c r="BC113" s="15"/>
      <c r="BD113" s="15"/>
      <c r="BE113" s="15"/>
      <c r="BF113" s="15">
        <v>2</v>
      </c>
      <c r="BG113" s="15">
        <v>5</v>
      </c>
      <c r="BH113" s="15">
        <v>2</v>
      </c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>
        <v>2</v>
      </c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1</v>
      </c>
      <c r="CI113" s="15">
        <v>1</v>
      </c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 t="s">
        <v>7</v>
      </c>
      <c r="DJ113" s="15" t="s">
        <v>8</v>
      </c>
      <c r="DK113" s="15" t="s">
        <v>9</v>
      </c>
      <c r="DL113" s="15"/>
      <c r="DM113" s="15" t="s">
        <v>7</v>
      </c>
      <c r="DN113" s="15" t="s">
        <v>224</v>
      </c>
      <c r="DO113" s="15" t="s">
        <v>218</v>
      </c>
      <c r="DP113" s="15"/>
      <c r="DQ113" s="15" t="s">
        <v>15</v>
      </c>
      <c r="DR113" s="15" t="s">
        <v>8</v>
      </c>
      <c r="DS113" s="15" t="s">
        <v>218</v>
      </c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>
        <v>2</v>
      </c>
      <c r="FM113" s="15"/>
      <c r="FN113" s="15"/>
      <c r="FO113" s="15">
        <v>2</v>
      </c>
      <c r="FP113" s="15"/>
      <c r="FQ113" s="15">
        <v>1</v>
      </c>
      <c r="FR113" s="15"/>
      <c r="FS113" s="15"/>
      <c r="FT113" s="15"/>
      <c r="FU113" s="15"/>
      <c r="FV113" s="15"/>
      <c r="FW113" s="15">
        <v>2</v>
      </c>
      <c r="FX113" s="15"/>
      <c r="FY113" s="15"/>
      <c r="FZ113" s="15"/>
      <c r="GA113" s="15"/>
      <c r="GB113" s="15"/>
      <c r="GC113" s="15"/>
      <c r="GD113" s="15"/>
      <c r="GE113" s="15" t="s">
        <v>16</v>
      </c>
      <c r="GF113" s="15" t="s">
        <v>16</v>
      </c>
      <c r="GG113" s="15"/>
      <c r="GH113" s="15"/>
      <c r="GI113" s="15"/>
      <c r="GJ113" s="15">
        <v>2</v>
      </c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>
        <v>2</v>
      </c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>
        <v>1</v>
      </c>
      <c r="HY113" s="15"/>
      <c r="HZ113" s="15">
        <v>9</v>
      </c>
      <c r="IA113" s="15"/>
      <c r="IB113" s="15">
        <v>80</v>
      </c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7"/>
      <c r="JD113" s="17"/>
      <c r="JE113" s="18"/>
      <c r="JF113" s="17"/>
      <c r="JG113" s="17"/>
      <c r="JH113" s="19"/>
      <c r="JI113" s="19"/>
      <c r="JJ113" s="17"/>
      <c r="JK113" s="17"/>
      <c r="JL113" s="19"/>
      <c r="JM113" s="17"/>
      <c r="JN113" s="17"/>
      <c r="JO113" s="20"/>
      <c r="JP113" s="17"/>
      <c r="JQ113" s="17"/>
      <c r="JR113" s="20"/>
      <c r="JS113" s="19"/>
      <c r="JT113" s="19"/>
      <c r="JU113" s="19"/>
      <c r="JV113" s="15">
        <v>2</v>
      </c>
      <c r="JW113" s="14"/>
      <c r="JX113" s="14"/>
      <c r="JY113" s="15">
        <v>30</v>
      </c>
      <c r="JZ113" s="15"/>
      <c r="KA113" s="15"/>
      <c r="KB113" s="15">
        <v>25</v>
      </c>
      <c r="KC113" s="15"/>
      <c r="KD113" s="15"/>
      <c r="KE113" s="15"/>
      <c r="KF113" s="15"/>
      <c r="KG113" s="15"/>
      <c r="KH113" s="15"/>
      <c r="KI113" s="15"/>
      <c r="KJ113" s="15"/>
      <c r="KK113" s="15"/>
      <c r="KL113" s="15">
        <v>2</v>
      </c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>
        <v>1</v>
      </c>
      <c r="LH113" s="15"/>
      <c r="LI113" s="15"/>
      <c r="LJ113" s="15"/>
      <c r="LK113" s="15" t="s">
        <v>21</v>
      </c>
      <c r="LL113" s="15"/>
      <c r="LM113" s="15" t="s">
        <v>25</v>
      </c>
      <c r="LN113" s="15"/>
      <c r="LO113" s="15" t="s">
        <v>43</v>
      </c>
    </row>
    <row r="114" spans="1:327" ht="18" customHeight="1" x14ac:dyDescent="0.25">
      <c r="A114" s="14" t="s">
        <v>225</v>
      </c>
      <c r="B114" s="15" t="str">
        <f t="shared" si="9"/>
        <v>La Ciudadela</v>
      </c>
      <c r="C114" s="15">
        <f t="shared" si="10"/>
        <v>1</v>
      </c>
      <c r="D114" s="15">
        <v>1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>
        <v>1</v>
      </c>
      <c r="U114" s="15"/>
      <c r="V114" s="15">
        <v>67</v>
      </c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 t="str">
        <f t="shared" si="11"/>
        <v/>
      </c>
      <c r="AN114" s="15" t="str">
        <f t="shared" si="12"/>
        <v/>
      </c>
      <c r="AO114" s="15" t="str">
        <f t="shared" si="13"/>
        <v/>
      </c>
      <c r="AP114" s="15" t="str">
        <f t="shared" si="14"/>
        <v/>
      </c>
      <c r="AQ114" s="15" t="str">
        <f t="shared" si="15"/>
        <v/>
      </c>
      <c r="AR114" s="15" t="str">
        <f t="shared" si="16"/>
        <v/>
      </c>
      <c r="AS114" s="15">
        <f t="shared" si="17"/>
        <v>1</v>
      </c>
      <c r="AT114" s="15">
        <v>1</v>
      </c>
      <c r="AU114" s="15"/>
      <c r="AV114" s="15"/>
      <c r="AW114" s="15"/>
      <c r="AX114" s="15"/>
      <c r="AY114" s="15"/>
      <c r="AZ114" s="15"/>
      <c r="BA114" s="15"/>
      <c r="BB114" s="15"/>
      <c r="BC114" s="15">
        <v>1</v>
      </c>
      <c r="BD114" s="15"/>
      <c r="BE114" s="15"/>
      <c r="BF114" s="15">
        <v>2</v>
      </c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>
        <v>7</v>
      </c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>
        <v>1</v>
      </c>
      <c r="DI114" s="15" t="s">
        <v>7</v>
      </c>
      <c r="DJ114" s="15" t="s">
        <v>8</v>
      </c>
      <c r="DK114" s="15" t="s">
        <v>9</v>
      </c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>
        <v>1</v>
      </c>
      <c r="FM114" s="15"/>
      <c r="FN114" s="15"/>
      <c r="FO114" s="15">
        <v>1</v>
      </c>
      <c r="FP114" s="15"/>
      <c r="FQ114" s="15"/>
      <c r="FR114" s="15"/>
      <c r="FS114" s="15"/>
      <c r="FT114" s="15"/>
      <c r="FU114" s="15"/>
      <c r="FV114" s="15"/>
      <c r="FW114" s="15">
        <v>1</v>
      </c>
      <c r="FX114" s="15"/>
      <c r="FY114" s="15"/>
      <c r="FZ114" s="15"/>
      <c r="GA114" s="15"/>
      <c r="GB114" s="15"/>
      <c r="GC114" s="15"/>
      <c r="GD114" s="15"/>
      <c r="GE114" s="15" t="s">
        <v>226</v>
      </c>
      <c r="GF114" s="15"/>
      <c r="GG114" s="15"/>
      <c r="GH114" s="15"/>
      <c r="GI114" s="15"/>
      <c r="GJ114" s="15">
        <v>1</v>
      </c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>
        <v>1</v>
      </c>
      <c r="HH114" s="15"/>
      <c r="HI114" s="15"/>
      <c r="HJ114" s="15"/>
      <c r="HK114" s="15"/>
      <c r="HL114" s="15"/>
      <c r="HM114" s="15"/>
      <c r="HN114" s="15">
        <v>1</v>
      </c>
      <c r="HO114" s="15"/>
      <c r="HP114" s="15"/>
      <c r="HQ114" s="15"/>
      <c r="HR114" s="15"/>
      <c r="HS114" s="15"/>
      <c r="HT114" s="15"/>
      <c r="HU114" s="15"/>
      <c r="HV114" s="15"/>
      <c r="HW114" s="15"/>
      <c r="HX114" s="15">
        <v>1</v>
      </c>
      <c r="HY114" s="15"/>
      <c r="HZ114" s="15">
        <v>6</v>
      </c>
      <c r="IA114" s="15"/>
      <c r="IB114" s="15">
        <v>60</v>
      </c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7"/>
      <c r="JD114" s="17"/>
      <c r="JE114" s="18"/>
      <c r="JF114" s="17"/>
      <c r="JG114" s="17"/>
      <c r="JH114" s="19"/>
      <c r="JI114" s="19"/>
      <c r="JJ114" s="17"/>
      <c r="JK114" s="17"/>
      <c r="JL114" s="19"/>
      <c r="JM114" s="17"/>
      <c r="JN114" s="17"/>
      <c r="JO114" s="20"/>
      <c r="JP114" s="17"/>
      <c r="JQ114" s="17"/>
      <c r="JR114" s="20"/>
      <c r="JS114" s="19"/>
      <c r="JT114" s="19"/>
      <c r="JU114" s="19"/>
      <c r="JV114" s="15">
        <v>2</v>
      </c>
      <c r="JW114" s="14"/>
      <c r="JX114" s="14"/>
      <c r="JY114" s="15">
        <v>40</v>
      </c>
      <c r="JZ114" s="15"/>
      <c r="KA114" s="15">
        <v>5</v>
      </c>
      <c r="KB114" s="15">
        <v>5</v>
      </c>
      <c r="KC114" s="15"/>
      <c r="KD114" s="15">
        <v>5</v>
      </c>
      <c r="KE114" s="15">
        <v>2</v>
      </c>
      <c r="KF114" s="15"/>
      <c r="KG114" s="15"/>
      <c r="KH114" s="15"/>
      <c r="KI114" s="15"/>
      <c r="KJ114" s="15"/>
      <c r="KK114" s="15"/>
      <c r="KL114" s="15">
        <v>2</v>
      </c>
      <c r="KM114" s="15"/>
      <c r="KN114" s="15"/>
      <c r="KO114" s="15"/>
      <c r="KP114" s="15"/>
      <c r="KQ114" s="15"/>
      <c r="KR114" s="15"/>
      <c r="KS114" s="15"/>
      <c r="KT114" s="15"/>
      <c r="KU114" s="15"/>
      <c r="KV114" s="15">
        <v>1</v>
      </c>
      <c r="KW114" s="15"/>
      <c r="KX114" s="15"/>
      <c r="KY114" s="15"/>
      <c r="KZ114" s="15"/>
      <c r="LA114" s="15"/>
      <c r="LB114" s="15"/>
      <c r="LC114" s="15"/>
      <c r="LD114" s="15"/>
      <c r="LE114" s="15"/>
      <c r="LF114" s="15">
        <v>1</v>
      </c>
      <c r="LG114" s="15"/>
      <c r="LH114" s="15"/>
      <c r="LI114" s="15"/>
      <c r="LJ114" s="15"/>
      <c r="LK114" s="15"/>
      <c r="LL114" s="15"/>
      <c r="LM114" s="15" t="s">
        <v>42</v>
      </c>
      <c r="LN114" s="15"/>
      <c r="LO114" s="15"/>
    </row>
    <row r="115" spans="1:327" ht="18" customHeight="1" x14ac:dyDescent="0.25">
      <c r="A115" s="14" t="s">
        <v>227</v>
      </c>
      <c r="B115" s="15" t="str">
        <f t="shared" si="9"/>
        <v>La Ciudadela</v>
      </c>
      <c r="C115" s="15">
        <f t="shared" si="10"/>
        <v>4</v>
      </c>
      <c r="D115" s="15">
        <v>1</v>
      </c>
      <c r="E115" s="15">
        <v>1</v>
      </c>
      <c r="F115" s="15">
        <v>1</v>
      </c>
      <c r="G115" s="15">
        <v>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>
        <v>4</v>
      </c>
      <c r="U115" s="15"/>
      <c r="V115" s="15">
        <v>35</v>
      </c>
      <c r="W115" s="15">
        <v>25</v>
      </c>
      <c r="X115" s="15">
        <v>5</v>
      </c>
      <c r="Y115" s="15"/>
      <c r="Z115" s="15"/>
      <c r="AA115" s="15"/>
      <c r="AB115" s="15"/>
      <c r="AC115" s="15">
        <v>2</v>
      </c>
      <c r="AD115" s="15"/>
      <c r="AE115" s="15"/>
      <c r="AF115" s="15"/>
      <c r="AG115" s="15"/>
      <c r="AH115" s="15"/>
      <c r="AI115" s="15"/>
      <c r="AJ115" s="15"/>
      <c r="AK115" s="15"/>
      <c r="AL115" s="15"/>
      <c r="AM115" s="15" t="str">
        <f t="shared" si="11"/>
        <v/>
      </c>
      <c r="AN115" s="15">
        <f t="shared" si="12"/>
        <v>1</v>
      </c>
      <c r="AO115" s="15">
        <f t="shared" si="13"/>
        <v>1</v>
      </c>
      <c r="AP115" s="15" t="str">
        <f t="shared" si="14"/>
        <v/>
      </c>
      <c r="AQ115" s="15">
        <f t="shared" si="15"/>
        <v>2</v>
      </c>
      <c r="AR115" s="15" t="str">
        <f t="shared" si="16"/>
        <v/>
      </c>
      <c r="AS115" s="15" t="str">
        <f t="shared" si="17"/>
        <v/>
      </c>
      <c r="AT115" s="15">
        <v>4</v>
      </c>
      <c r="AU115" s="15"/>
      <c r="AV115" s="15"/>
      <c r="AW115" s="15"/>
      <c r="AX115" s="15"/>
      <c r="AY115" s="15"/>
      <c r="AZ115" s="15"/>
      <c r="BA115" s="15"/>
      <c r="BB115" s="15">
        <v>4</v>
      </c>
      <c r="BC115" s="15"/>
      <c r="BD115" s="15"/>
      <c r="BE115" s="15"/>
      <c r="BF115" s="15">
        <v>5</v>
      </c>
      <c r="BG115" s="15">
        <v>3</v>
      </c>
      <c r="BH115" s="15">
        <v>2</v>
      </c>
      <c r="BI115" s="15"/>
      <c r="BJ115" s="15"/>
      <c r="BK115" s="15"/>
      <c r="BL115" s="15"/>
      <c r="BM115" s="15">
        <v>1</v>
      </c>
      <c r="BN115" s="15"/>
      <c r="BO115" s="15"/>
      <c r="BP115" s="15"/>
      <c r="BQ115" s="15"/>
      <c r="BR115" s="15"/>
      <c r="BS115" s="15"/>
      <c r="BT115" s="15"/>
      <c r="BU115" s="15"/>
      <c r="BV115" s="15"/>
      <c r="BW115" s="15">
        <v>1</v>
      </c>
      <c r="BX115" s="15">
        <v>2</v>
      </c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2</v>
      </c>
      <c r="CI115" s="15">
        <v>2</v>
      </c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 t="s">
        <v>7</v>
      </c>
      <c r="DJ115" s="15" t="s">
        <v>31</v>
      </c>
      <c r="DK115" s="15" t="s">
        <v>9</v>
      </c>
      <c r="DL115" s="15"/>
      <c r="DM115" s="15" t="s">
        <v>7</v>
      </c>
      <c r="DN115" s="15" t="s">
        <v>31</v>
      </c>
      <c r="DO115" s="15" t="s">
        <v>218</v>
      </c>
      <c r="DP115" s="15"/>
      <c r="DQ115" s="15" t="s">
        <v>15</v>
      </c>
      <c r="DR115" s="15" t="s">
        <v>224</v>
      </c>
      <c r="DS115" s="15" t="s">
        <v>218</v>
      </c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 t="s">
        <v>15</v>
      </c>
      <c r="EH115" s="15" t="s">
        <v>8</v>
      </c>
      <c r="EI115" s="15" t="s">
        <v>9</v>
      </c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>
        <v>2</v>
      </c>
      <c r="FM115" s="15">
        <v>1</v>
      </c>
      <c r="FN115" s="15">
        <v>1</v>
      </c>
      <c r="FO115" s="15"/>
      <c r="FP115" s="15"/>
      <c r="FQ115" s="15">
        <v>2</v>
      </c>
      <c r="FR115" s="15"/>
      <c r="FS115" s="15"/>
      <c r="FT115" s="15"/>
      <c r="FU115" s="15"/>
      <c r="FV115" s="15"/>
      <c r="FW115" s="15">
        <v>2</v>
      </c>
      <c r="FX115" s="15"/>
      <c r="FY115" s="15"/>
      <c r="FZ115" s="15"/>
      <c r="GA115" s="15"/>
      <c r="GB115" s="15"/>
      <c r="GC115" s="15"/>
      <c r="GD115" s="15"/>
      <c r="GE115" s="15" t="s">
        <v>226</v>
      </c>
      <c r="GF115" s="15" t="s">
        <v>16</v>
      </c>
      <c r="GG115" s="15"/>
      <c r="GH115" s="15"/>
      <c r="GI115" s="15"/>
      <c r="GJ115" s="15">
        <v>2</v>
      </c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>
        <v>2</v>
      </c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>
        <v>1</v>
      </c>
      <c r="HY115" s="15"/>
      <c r="HZ115" s="15">
        <v>6</v>
      </c>
      <c r="IA115" s="15"/>
      <c r="IB115" s="15">
        <v>500</v>
      </c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7"/>
      <c r="JD115" s="17"/>
      <c r="JE115" s="18"/>
      <c r="JF115" s="17"/>
      <c r="JG115" s="17"/>
      <c r="JH115" s="19"/>
      <c r="JI115" s="19"/>
      <c r="JJ115" s="17">
        <v>1</v>
      </c>
      <c r="JK115" s="17"/>
      <c r="JL115" s="19"/>
      <c r="JM115" s="17"/>
      <c r="JN115" s="17"/>
      <c r="JO115" s="20"/>
      <c r="JP115" s="17"/>
      <c r="JQ115" s="17"/>
      <c r="JR115" s="20"/>
      <c r="JS115" s="19"/>
      <c r="JT115" s="19"/>
      <c r="JU115" s="19"/>
      <c r="JV115" s="15">
        <v>2</v>
      </c>
      <c r="JW115" s="14"/>
      <c r="JX115" s="14"/>
      <c r="JY115" s="15">
        <v>250</v>
      </c>
      <c r="JZ115" s="15"/>
      <c r="KA115" s="15">
        <v>10</v>
      </c>
      <c r="KB115" s="15">
        <v>40</v>
      </c>
      <c r="KC115" s="15"/>
      <c r="KD115" s="15"/>
      <c r="KE115" s="15">
        <v>28</v>
      </c>
      <c r="KF115" s="15">
        <v>21</v>
      </c>
      <c r="KG115" s="15"/>
      <c r="KH115" s="15"/>
      <c r="KI115" s="15"/>
      <c r="KJ115" s="15"/>
      <c r="KK115" s="15"/>
      <c r="KL115" s="15">
        <v>2</v>
      </c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>
        <v>1</v>
      </c>
      <c r="LH115" s="15"/>
      <c r="LI115" s="15"/>
      <c r="LJ115" s="15"/>
      <c r="LK115" s="15"/>
      <c r="LL115" s="15" t="s">
        <v>228</v>
      </c>
      <c r="LM115" s="15"/>
      <c r="LN115" s="15"/>
      <c r="LO115" s="15"/>
    </row>
    <row r="116" spans="1:327" ht="18" customHeight="1" x14ac:dyDescent="0.25">
      <c r="A116" s="14" t="s">
        <v>229</v>
      </c>
      <c r="B116" s="15" t="str">
        <f t="shared" si="9"/>
        <v>La Ciudadela</v>
      </c>
      <c r="C116" s="15">
        <f t="shared" si="10"/>
        <v>4</v>
      </c>
      <c r="D116" s="15"/>
      <c r="E116" s="15">
        <v>1</v>
      </c>
      <c r="F116" s="15">
        <v>2</v>
      </c>
      <c r="G116" s="15">
        <v>1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>
        <v>4</v>
      </c>
      <c r="U116" s="15"/>
      <c r="V116" s="15"/>
      <c r="W116" s="15">
        <v>45</v>
      </c>
      <c r="X116" s="15">
        <v>27</v>
      </c>
      <c r="Y116" s="15">
        <v>14</v>
      </c>
      <c r="Z116" s="15"/>
      <c r="AA116" s="15"/>
      <c r="AB116" s="15"/>
      <c r="AC116" s="15">
        <v>32</v>
      </c>
      <c r="AD116" s="15"/>
      <c r="AE116" s="15"/>
      <c r="AF116" s="15"/>
      <c r="AG116" s="15"/>
      <c r="AH116" s="15"/>
      <c r="AI116" s="15"/>
      <c r="AJ116" s="15"/>
      <c r="AK116" s="15"/>
      <c r="AL116" s="15"/>
      <c r="AM116" s="15" t="str">
        <f t="shared" si="11"/>
        <v/>
      </c>
      <c r="AN116" s="15" t="str">
        <f t="shared" si="12"/>
        <v/>
      </c>
      <c r="AO116" s="15" t="str">
        <f t="shared" si="13"/>
        <v/>
      </c>
      <c r="AP116" s="15">
        <f t="shared" si="14"/>
        <v>1</v>
      </c>
      <c r="AQ116" s="15">
        <f t="shared" si="15"/>
        <v>2</v>
      </c>
      <c r="AR116" s="15">
        <f t="shared" si="16"/>
        <v>1</v>
      </c>
      <c r="AS116" s="15" t="str">
        <f t="shared" si="17"/>
        <v/>
      </c>
      <c r="AT116" s="15">
        <v>4</v>
      </c>
      <c r="AU116" s="15"/>
      <c r="AV116" s="15"/>
      <c r="AW116" s="15"/>
      <c r="AX116" s="15"/>
      <c r="AY116" s="15"/>
      <c r="AZ116" s="15">
        <v>4</v>
      </c>
      <c r="BA116" s="15"/>
      <c r="BB116" s="15"/>
      <c r="BC116" s="15"/>
      <c r="BD116" s="15"/>
      <c r="BE116" s="15"/>
      <c r="BF116" s="15"/>
      <c r="BG116" s="15">
        <v>3</v>
      </c>
      <c r="BH116" s="15">
        <v>4</v>
      </c>
      <c r="BI116" s="15">
        <v>5</v>
      </c>
      <c r="BJ116" s="15"/>
      <c r="BK116" s="15"/>
      <c r="BL116" s="15"/>
      <c r="BM116" s="15">
        <v>8</v>
      </c>
      <c r="BN116" s="15"/>
      <c r="BO116" s="15"/>
      <c r="BP116" s="15"/>
      <c r="BQ116" s="15"/>
      <c r="BR116" s="15"/>
      <c r="BS116" s="15"/>
      <c r="BT116" s="15"/>
      <c r="BU116" s="15"/>
      <c r="BV116" s="15"/>
      <c r="BW116" s="15">
        <v>1</v>
      </c>
      <c r="BX116" s="15">
        <v>4</v>
      </c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3</v>
      </c>
      <c r="CI116" s="15">
        <v>3</v>
      </c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 t="s">
        <v>7</v>
      </c>
      <c r="DN116" s="15" t="s">
        <v>230</v>
      </c>
      <c r="DO116" s="15" t="s">
        <v>218</v>
      </c>
      <c r="DP116" s="15"/>
      <c r="DQ116" s="15" t="s">
        <v>15</v>
      </c>
      <c r="DR116" s="15" t="s">
        <v>230</v>
      </c>
      <c r="DS116" s="15" t="s">
        <v>218</v>
      </c>
      <c r="DT116" s="15" t="s">
        <v>15</v>
      </c>
      <c r="DU116" s="15" t="s">
        <v>230</v>
      </c>
      <c r="DV116" s="15" t="s">
        <v>9</v>
      </c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 t="s">
        <v>15</v>
      </c>
      <c r="EH116" s="15" t="s">
        <v>23</v>
      </c>
      <c r="EI116" s="15" t="s">
        <v>9</v>
      </c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>
        <v>2</v>
      </c>
      <c r="FM116" s="15">
        <v>3</v>
      </c>
      <c r="FN116" s="15"/>
      <c r="FO116" s="15"/>
      <c r="FP116" s="15">
        <v>1</v>
      </c>
      <c r="FQ116" s="15"/>
      <c r="FR116" s="15">
        <v>1</v>
      </c>
      <c r="FS116" s="15"/>
      <c r="FT116" s="15"/>
      <c r="FU116" s="15"/>
      <c r="FV116" s="15"/>
      <c r="FW116" s="15">
        <v>3</v>
      </c>
      <c r="FX116" s="15"/>
      <c r="FY116" s="15"/>
      <c r="FZ116" s="15"/>
      <c r="GA116" s="15"/>
      <c r="GB116" s="15"/>
      <c r="GC116" s="15"/>
      <c r="GD116" s="15"/>
      <c r="GE116" s="15" t="s">
        <v>226</v>
      </c>
      <c r="GF116" s="15" t="s">
        <v>16</v>
      </c>
      <c r="GG116" s="15" t="s">
        <v>226</v>
      </c>
      <c r="GH116" s="15"/>
      <c r="GI116" s="15"/>
      <c r="GJ116" s="15">
        <v>3</v>
      </c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>
        <v>3</v>
      </c>
      <c r="HH116" s="15"/>
      <c r="HI116" s="15"/>
      <c r="HJ116" s="15"/>
      <c r="HK116" s="15"/>
      <c r="HL116" s="15"/>
      <c r="HM116" s="15">
        <v>1</v>
      </c>
      <c r="HN116" s="15">
        <v>3</v>
      </c>
      <c r="HO116" s="15"/>
      <c r="HP116" s="15"/>
      <c r="HQ116" s="15"/>
      <c r="HR116" s="15"/>
      <c r="HS116" s="15"/>
      <c r="HT116" s="15"/>
      <c r="HU116" s="15"/>
      <c r="HV116" s="15"/>
      <c r="HW116" s="15"/>
      <c r="HX116" s="15">
        <v>1</v>
      </c>
      <c r="HY116" s="15"/>
      <c r="HZ116" s="15">
        <v>6</v>
      </c>
      <c r="IA116" s="15"/>
      <c r="IB116" s="15">
        <v>150</v>
      </c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7">
        <v>1</v>
      </c>
      <c r="JD116" s="17"/>
      <c r="JE116" s="18"/>
      <c r="JF116" s="17"/>
      <c r="JG116" s="17"/>
      <c r="JH116" s="19"/>
      <c r="JI116" s="19"/>
      <c r="JJ116" s="17"/>
      <c r="JK116" s="17"/>
      <c r="JL116" s="19"/>
      <c r="JM116" s="17"/>
      <c r="JN116" s="17"/>
      <c r="JO116" s="20"/>
      <c r="JP116" s="17"/>
      <c r="JQ116" s="17"/>
      <c r="JR116" s="20"/>
      <c r="JS116" s="19"/>
      <c r="JT116" s="19"/>
      <c r="JU116" s="19"/>
      <c r="JV116" s="15">
        <v>2</v>
      </c>
      <c r="JW116" s="14"/>
      <c r="JX116" s="14"/>
      <c r="JY116" s="15">
        <v>50</v>
      </c>
      <c r="JZ116" s="15"/>
      <c r="KA116" s="15">
        <v>20</v>
      </c>
      <c r="KB116" s="15"/>
      <c r="KC116" s="15"/>
      <c r="KD116" s="15">
        <v>20</v>
      </c>
      <c r="KE116" s="15"/>
      <c r="KF116" s="15">
        <v>10</v>
      </c>
      <c r="KG116" s="15">
        <v>50</v>
      </c>
      <c r="KH116" s="15"/>
      <c r="KI116" s="15"/>
      <c r="KJ116" s="15"/>
      <c r="KK116" s="15"/>
      <c r="KL116" s="15">
        <v>2</v>
      </c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>
        <v>1</v>
      </c>
      <c r="LH116" s="15"/>
      <c r="LI116" s="15"/>
      <c r="LJ116" s="15"/>
      <c r="LK116" s="15"/>
      <c r="LL116" s="15"/>
      <c r="LM116" s="15"/>
      <c r="LN116" s="15"/>
      <c r="LO116" s="15"/>
    </row>
    <row r="117" spans="1:327" ht="18" customHeight="1" x14ac:dyDescent="0.25">
      <c r="A117" s="14" t="s">
        <v>231</v>
      </c>
      <c r="B117" s="15" t="str">
        <f t="shared" si="9"/>
        <v>La Ciudadela</v>
      </c>
      <c r="C117" s="15">
        <f t="shared" si="10"/>
        <v>3</v>
      </c>
      <c r="D117" s="15">
        <v>1</v>
      </c>
      <c r="E117" s="15">
        <v>1</v>
      </c>
      <c r="F117" s="15">
        <v>1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>
        <v>3</v>
      </c>
      <c r="U117" s="15"/>
      <c r="V117" s="15">
        <v>45</v>
      </c>
      <c r="W117" s="15">
        <v>50</v>
      </c>
      <c r="X117" s="15">
        <v>15</v>
      </c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 t="str">
        <f t="shared" si="11"/>
        <v/>
      </c>
      <c r="AN117" s="15" t="str">
        <f t="shared" si="12"/>
        <v/>
      </c>
      <c r="AO117" s="15" t="str">
        <f t="shared" si="13"/>
        <v/>
      </c>
      <c r="AP117" s="15">
        <f t="shared" si="14"/>
        <v>1</v>
      </c>
      <c r="AQ117" s="15" t="str">
        <f t="shared" si="15"/>
        <v/>
      </c>
      <c r="AR117" s="15">
        <f t="shared" si="16"/>
        <v>2</v>
      </c>
      <c r="AS117" s="15" t="str">
        <f t="shared" si="17"/>
        <v/>
      </c>
      <c r="AT117" s="15">
        <v>3</v>
      </c>
      <c r="AU117" s="15"/>
      <c r="AV117" s="15"/>
      <c r="AW117" s="15"/>
      <c r="AX117" s="15"/>
      <c r="AY117" s="15"/>
      <c r="AZ117" s="15">
        <v>3</v>
      </c>
      <c r="BA117" s="15"/>
      <c r="BB117" s="15"/>
      <c r="BC117" s="15"/>
      <c r="BD117" s="15"/>
      <c r="BE117" s="15"/>
      <c r="BF117" s="15">
        <v>8</v>
      </c>
      <c r="BG117" s="15">
        <v>8</v>
      </c>
      <c r="BH117" s="15">
        <v>4</v>
      </c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>
        <v>1</v>
      </c>
      <c r="BX117" s="15">
        <v>2</v>
      </c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1</v>
      </c>
      <c r="CI117" s="15">
        <v>1</v>
      </c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>
        <v>1</v>
      </c>
      <c r="DC117" s="15"/>
      <c r="DD117" s="15"/>
      <c r="DE117" s="15"/>
      <c r="DF117" s="15"/>
      <c r="DG117" s="15"/>
      <c r="DH117" s="15">
        <v>1</v>
      </c>
      <c r="DI117" s="15" t="s">
        <v>7</v>
      </c>
      <c r="DJ117" s="15" t="s">
        <v>8</v>
      </c>
      <c r="DK117" s="15" t="s">
        <v>9</v>
      </c>
      <c r="DL117" s="15"/>
      <c r="DM117" s="15" t="s">
        <v>7</v>
      </c>
      <c r="DN117" s="15" t="s">
        <v>207</v>
      </c>
      <c r="DO117" s="15" t="s">
        <v>218</v>
      </c>
      <c r="DP117" s="15">
        <v>1</v>
      </c>
      <c r="DQ117" s="15" t="s">
        <v>15</v>
      </c>
      <c r="DR117" s="15" t="s">
        <v>8</v>
      </c>
      <c r="DS117" s="15" t="s">
        <v>218</v>
      </c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>
        <v>1</v>
      </c>
      <c r="FM117" s="15"/>
      <c r="FN117" s="15">
        <v>1</v>
      </c>
      <c r="FO117" s="15"/>
      <c r="FP117" s="15">
        <v>1</v>
      </c>
      <c r="FQ117" s="15">
        <v>1</v>
      </c>
      <c r="FR117" s="15"/>
      <c r="FS117" s="15"/>
      <c r="FT117" s="15"/>
      <c r="FU117" s="15"/>
      <c r="FV117" s="15"/>
      <c r="FW117" s="15">
        <v>1</v>
      </c>
      <c r="FX117" s="15"/>
      <c r="FY117" s="15"/>
      <c r="FZ117" s="15"/>
      <c r="GA117" s="15"/>
      <c r="GB117" s="15"/>
      <c r="GC117" s="15"/>
      <c r="GD117" s="15"/>
      <c r="GE117" s="15" t="s">
        <v>226</v>
      </c>
      <c r="GF117" s="15"/>
      <c r="GG117" s="15"/>
      <c r="GH117" s="15"/>
      <c r="GI117" s="15"/>
      <c r="GJ117" s="15">
        <v>1</v>
      </c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>
        <v>1</v>
      </c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>
        <v>1</v>
      </c>
      <c r="HY117" s="15"/>
      <c r="HZ117" s="15">
        <v>6</v>
      </c>
      <c r="IA117" s="15"/>
      <c r="IB117" s="15">
        <v>150</v>
      </c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7"/>
      <c r="JD117" s="17"/>
      <c r="JE117" s="18"/>
      <c r="JF117" s="17"/>
      <c r="JG117" s="17"/>
      <c r="JH117" s="19"/>
      <c r="JI117" s="19"/>
      <c r="JJ117" s="17"/>
      <c r="JK117" s="17"/>
      <c r="JL117" s="19"/>
      <c r="JM117" s="17"/>
      <c r="JN117" s="17"/>
      <c r="JO117" s="20"/>
      <c r="JP117" s="17"/>
      <c r="JQ117" s="17"/>
      <c r="JR117" s="20"/>
      <c r="JS117" s="19"/>
      <c r="JT117" s="19"/>
      <c r="JU117" s="19"/>
      <c r="JV117" s="15">
        <v>2</v>
      </c>
      <c r="JW117" s="14"/>
      <c r="JX117" s="14"/>
      <c r="JY117" s="15">
        <v>50</v>
      </c>
      <c r="JZ117" s="15"/>
      <c r="KA117" s="15"/>
      <c r="KB117" s="15">
        <v>30</v>
      </c>
      <c r="KC117" s="15"/>
      <c r="KD117" s="15">
        <v>20</v>
      </c>
      <c r="KE117" s="15"/>
      <c r="KF117" s="15"/>
      <c r="KG117" s="15"/>
      <c r="KH117" s="15">
        <v>5</v>
      </c>
      <c r="KI117" s="15"/>
      <c r="KJ117" s="15"/>
      <c r="KK117" s="15"/>
      <c r="KL117" s="15">
        <v>2</v>
      </c>
      <c r="KM117" s="15"/>
      <c r="KN117" s="15"/>
      <c r="KO117" s="15"/>
      <c r="KP117" s="15"/>
      <c r="KQ117" s="15"/>
      <c r="KR117" s="15"/>
      <c r="KS117" s="15"/>
      <c r="KT117" s="15"/>
      <c r="KU117" s="15">
        <v>1</v>
      </c>
      <c r="KV117" s="15"/>
      <c r="KW117" s="15"/>
      <c r="KX117" s="15"/>
      <c r="KY117" s="15"/>
      <c r="KZ117" s="15"/>
      <c r="LA117" s="15"/>
      <c r="LB117" s="15"/>
      <c r="LC117" s="15"/>
      <c r="LD117" s="15">
        <v>1</v>
      </c>
      <c r="LE117" s="15"/>
      <c r="LF117" s="15"/>
      <c r="LG117" s="15"/>
      <c r="LH117" s="15">
        <v>1</v>
      </c>
      <c r="LI117" s="15"/>
      <c r="LJ117" s="15"/>
      <c r="LK117" s="15"/>
      <c r="LL117" s="15" t="s">
        <v>29</v>
      </c>
      <c r="LM117" s="15"/>
      <c r="LN117" s="15"/>
      <c r="LO117" s="15" t="s">
        <v>43</v>
      </c>
    </row>
    <row r="118" spans="1:327" ht="18" customHeight="1" x14ac:dyDescent="0.25">
      <c r="A118" s="14" t="s">
        <v>232</v>
      </c>
      <c r="B118" s="15" t="str">
        <f t="shared" si="9"/>
        <v>La Ciudadela</v>
      </c>
      <c r="C118" s="15">
        <f t="shared" si="10"/>
        <v>6</v>
      </c>
      <c r="D118" s="15">
        <v>1</v>
      </c>
      <c r="E118" s="15">
        <v>1</v>
      </c>
      <c r="F118" s="15">
        <v>3</v>
      </c>
      <c r="G118" s="15"/>
      <c r="H118" s="15"/>
      <c r="I118" s="15">
        <v>1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>
        <v>6</v>
      </c>
      <c r="U118" s="15"/>
      <c r="V118" s="15">
        <v>80</v>
      </c>
      <c r="W118" s="15">
        <v>50</v>
      </c>
      <c r="X118" s="15">
        <v>38</v>
      </c>
      <c r="Y118" s="15">
        <v>33</v>
      </c>
      <c r="Z118" s="15">
        <v>30</v>
      </c>
      <c r="AA118" s="15"/>
      <c r="AB118" s="15"/>
      <c r="AC118" s="15"/>
      <c r="AD118" s="15"/>
      <c r="AE118" s="15"/>
      <c r="AF118" s="15"/>
      <c r="AG118" s="15">
        <v>8</v>
      </c>
      <c r="AH118" s="15"/>
      <c r="AI118" s="15"/>
      <c r="AJ118" s="15"/>
      <c r="AK118" s="15"/>
      <c r="AL118" s="15"/>
      <c r="AM118" s="15" t="str">
        <f t="shared" si="11"/>
        <v/>
      </c>
      <c r="AN118" s="15" t="str">
        <f t="shared" si="12"/>
        <v/>
      </c>
      <c r="AO118" s="15">
        <f t="shared" si="13"/>
        <v>1</v>
      </c>
      <c r="AP118" s="15" t="str">
        <f t="shared" si="14"/>
        <v/>
      </c>
      <c r="AQ118" s="15">
        <f t="shared" si="15"/>
        <v>3</v>
      </c>
      <c r="AR118" s="15">
        <f t="shared" si="16"/>
        <v>1</v>
      </c>
      <c r="AS118" s="15">
        <f t="shared" si="17"/>
        <v>1</v>
      </c>
      <c r="AT118" s="15">
        <v>6</v>
      </c>
      <c r="AU118" s="15"/>
      <c r="AV118" s="15"/>
      <c r="AW118" s="15"/>
      <c r="AX118" s="15"/>
      <c r="AY118" s="15"/>
      <c r="AZ118" s="15"/>
      <c r="BA118" s="15">
        <v>6</v>
      </c>
      <c r="BB118" s="15"/>
      <c r="BC118" s="15"/>
      <c r="BD118" s="15"/>
      <c r="BE118" s="15"/>
      <c r="BF118" s="15">
        <v>2</v>
      </c>
      <c r="BG118" s="15">
        <v>3</v>
      </c>
      <c r="BH118" s="15">
        <v>4</v>
      </c>
      <c r="BI118" s="15">
        <v>5</v>
      </c>
      <c r="BJ118" s="15">
        <v>5</v>
      </c>
      <c r="BK118" s="15"/>
      <c r="BL118" s="15"/>
      <c r="BM118" s="15"/>
      <c r="BN118" s="15"/>
      <c r="BO118" s="15"/>
      <c r="BP118" s="15"/>
      <c r="BQ118" s="15">
        <v>2</v>
      </c>
      <c r="BR118" s="15"/>
      <c r="BS118" s="15"/>
      <c r="BT118" s="15"/>
      <c r="BU118" s="15"/>
      <c r="BV118" s="15"/>
      <c r="BW118" s="15">
        <v>4</v>
      </c>
      <c r="BX118" s="15">
        <v>2</v>
      </c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3</v>
      </c>
      <c r="CI118" s="15">
        <v>3</v>
      </c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>
        <v>1</v>
      </c>
      <c r="DI118" s="15" t="s">
        <v>7</v>
      </c>
      <c r="DJ118" s="15" t="s">
        <v>8</v>
      </c>
      <c r="DK118" s="15" t="s">
        <v>9</v>
      </c>
      <c r="DL118" s="15">
        <v>1</v>
      </c>
      <c r="DM118" s="15" t="s">
        <v>7</v>
      </c>
      <c r="DN118" s="15" t="s">
        <v>8</v>
      </c>
      <c r="DO118" s="15" t="s">
        <v>9</v>
      </c>
      <c r="DP118" s="15">
        <v>3</v>
      </c>
      <c r="DQ118" s="15" t="s">
        <v>15</v>
      </c>
      <c r="DR118" s="15" t="s">
        <v>8</v>
      </c>
      <c r="DS118" s="15" t="s">
        <v>218</v>
      </c>
      <c r="DT118" s="15" t="s">
        <v>15</v>
      </c>
      <c r="DU118" s="15" t="s">
        <v>8</v>
      </c>
      <c r="DV118" s="15" t="s">
        <v>9</v>
      </c>
      <c r="DW118" s="15" t="s">
        <v>15</v>
      </c>
      <c r="DX118" s="15" t="s">
        <v>8</v>
      </c>
      <c r="DY118" s="15" t="s">
        <v>9</v>
      </c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>
        <v>1</v>
      </c>
      <c r="ET118" s="15" t="s">
        <v>15</v>
      </c>
      <c r="EU118" s="15" t="s">
        <v>8</v>
      </c>
      <c r="EV118" s="15" t="s">
        <v>9</v>
      </c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>
        <v>5</v>
      </c>
      <c r="FM118" s="15"/>
      <c r="FN118" s="15"/>
      <c r="FO118" s="15">
        <v>5</v>
      </c>
      <c r="FP118" s="15"/>
      <c r="FQ118" s="15">
        <v>1</v>
      </c>
      <c r="FR118" s="15"/>
      <c r="FS118" s="15"/>
      <c r="FT118" s="15"/>
      <c r="FU118" s="15"/>
      <c r="FV118" s="15"/>
      <c r="FW118" s="15">
        <v>5</v>
      </c>
      <c r="FX118" s="15"/>
      <c r="FY118" s="15"/>
      <c r="FZ118" s="15"/>
      <c r="GA118" s="15"/>
      <c r="GB118" s="15"/>
      <c r="GC118" s="15"/>
      <c r="GD118" s="15"/>
      <c r="GE118" s="15" t="s">
        <v>16</v>
      </c>
      <c r="GF118" s="15" t="s">
        <v>16</v>
      </c>
      <c r="GG118" s="15" t="s">
        <v>16</v>
      </c>
      <c r="GH118" s="15" t="s">
        <v>16</v>
      </c>
      <c r="GI118" s="15" t="s">
        <v>16</v>
      </c>
      <c r="GJ118" s="15">
        <v>5</v>
      </c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>
        <v>5</v>
      </c>
      <c r="HH118" s="15"/>
      <c r="HI118" s="15"/>
      <c r="HJ118" s="15"/>
      <c r="HK118" s="15"/>
      <c r="HL118" s="15"/>
      <c r="HM118" s="15"/>
      <c r="HN118" s="15">
        <v>2</v>
      </c>
      <c r="HO118" s="15"/>
      <c r="HP118" s="15"/>
      <c r="HQ118" s="15"/>
      <c r="HR118" s="15"/>
      <c r="HS118" s="15"/>
      <c r="HT118" s="15"/>
      <c r="HU118" s="15"/>
      <c r="HV118" s="15"/>
      <c r="HW118" s="15"/>
      <c r="HX118" s="15">
        <v>1</v>
      </c>
      <c r="HY118" s="15"/>
      <c r="HZ118" s="15">
        <v>9</v>
      </c>
      <c r="IA118" s="15"/>
      <c r="IB118" s="15">
        <v>300</v>
      </c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7"/>
      <c r="JD118" s="17"/>
      <c r="JE118" s="18"/>
      <c r="JF118" s="17"/>
      <c r="JG118" s="17"/>
      <c r="JH118" s="19"/>
      <c r="JI118" s="19"/>
      <c r="JJ118" s="17"/>
      <c r="JK118" s="17"/>
      <c r="JL118" s="19"/>
      <c r="JM118" s="17"/>
      <c r="JN118" s="17"/>
      <c r="JO118" s="20"/>
      <c r="JP118" s="17"/>
      <c r="JQ118" s="17"/>
      <c r="JR118" s="20"/>
      <c r="JS118" s="19"/>
      <c r="JT118" s="19"/>
      <c r="JU118" s="19"/>
      <c r="JV118" s="15">
        <v>2</v>
      </c>
      <c r="JW118" s="14"/>
      <c r="JX118" s="14"/>
      <c r="JY118" s="15">
        <v>80</v>
      </c>
      <c r="JZ118" s="15"/>
      <c r="KA118" s="15">
        <v>15</v>
      </c>
      <c r="KB118" s="15">
        <v>15</v>
      </c>
      <c r="KC118" s="15"/>
      <c r="KD118" s="15">
        <v>30</v>
      </c>
      <c r="KE118" s="15">
        <v>10</v>
      </c>
      <c r="KF118" s="15">
        <v>10</v>
      </c>
      <c r="KG118" s="15"/>
      <c r="KH118" s="15">
        <v>10</v>
      </c>
      <c r="KI118" s="15"/>
      <c r="KJ118" s="15"/>
      <c r="KK118" s="15"/>
      <c r="KL118" s="15">
        <v>2</v>
      </c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>
        <v>1</v>
      </c>
      <c r="LE118" s="15"/>
      <c r="LF118" s="15"/>
      <c r="LG118" s="15">
        <v>1</v>
      </c>
      <c r="LH118" s="15"/>
      <c r="LI118" s="15"/>
      <c r="LJ118" s="15"/>
      <c r="LK118" s="15" t="s">
        <v>21</v>
      </c>
      <c r="LL118" s="15"/>
      <c r="LM118" s="15" t="s">
        <v>42</v>
      </c>
      <c r="LN118" s="15"/>
      <c r="LO118" s="15"/>
    </row>
    <row r="119" spans="1:327" ht="18" customHeight="1" x14ac:dyDescent="0.25">
      <c r="A119" s="14" t="s">
        <v>233</v>
      </c>
      <c r="B119" s="15" t="str">
        <f t="shared" si="9"/>
        <v>La Ciudadela</v>
      </c>
      <c r="C119" s="15">
        <f t="shared" si="10"/>
        <v>3</v>
      </c>
      <c r="D119" s="15">
        <v>1</v>
      </c>
      <c r="E119" s="15">
        <v>1</v>
      </c>
      <c r="F119" s="15"/>
      <c r="G119" s="15"/>
      <c r="H119" s="15">
        <v>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>
        <v>3</v>
      </c>
      <c r="U119" s="15"/>
      <c r="V119" s="15">
        <v>63</v>
      </c>
      <c r="W119" s="15">
        <v>58</v>
      </c>
      <c r="X119" s="15"/>
      <c r="Y119" s="15"/>
      <c r="Z119" s="15"/>
      <c r="AA119" s="15"/>
      <c r="AB119" s="15"/>
      <c r="AC119" s="15"/>
      <c r="AD119" s="15"/>
      <c r="AE119" s="15"/>
      <c r="AF119" s="15"/>
      <c r="AG119" s="15">
        <v>14</v>
      </c>
      <c r="AH119" s="15"/>
      <c r="AI119" s="15"/>
      <c r="AJ119" s="15"/>
      <c r="AK119" s="15"/>
      <c r="AL119" s="15"/>
      <c r="AM119" s="15" t="str">
        <f t="shared" si="11"/>
        <v/>
      </c>
      <c r="AN119" s="15" t="str">
        <f t="shared" si="12"/>
        <v/>
      </c>
      <c r="AO119" s="15" t="str">
        <f t="shared" si="13"/>
        <v/>
      </c>
      <c r="AP119" s="15">
        <f t="shared" si="14"/>
        <v>1</v>
      </c>
      <c r="AQ119" s="15" t="str">
        <f t="shared" si="15"/>
        <v/>
      </c>
      <c r="AR119" s="15">
        <f t="shared" si="16"/>
        <v>2</v>
      </c>
      <c r="AS119" s="15" t="str">
        <f t="shared" si="17"/>
        <v/>
      </c>
      <c r="AT119" s="15">
        <v>3</v>
      </c>
      <c r="AU119" s="15"/>
      <c r="AV119" s="15"/>
      <c r="AW119" s="15"/>
      <c r="AX119" s="15"/>
      <c r="AY119" s="15"/>
      <c r="AZ119" s="15"/>
      <c r="BA119" s="15">
        <v>3</v>
      </c>
      <c r="BB119" s="15"/>
      <c r="BC119" s="15"/>
      <c r="BD119" s="15"/>
      <c r="BE119" s="15"/>
      <c r="BF119" s="15">
        <v>8</v>
      </c>
      <c r="BG119" s="15">
        <v>8</v>
      </c>
      <c r="BH119" s="15"/>
      <c r="BI119" s="15"/>
      <c r="BJ119" s="15"/>
      <c r="BK119" s="15"/>
      <c r="BL119" s="15"/>
      <c r="BM119" s="15"/>
      <c r="BN119" s="15"/>
      <c r="BO119" s="15"/>
      <c r="BP119" s="15"/>
      <c r="BQ119" s="15">
        <v>4</v>
      </c>
      <c r="BR119" s="15"/>
      <c r="BS119" s="15"/>
      <c r="BT119" s="15"/>
      <c r="BU119" s="15"/>
      <c r="BV119" s="15"/>
      <c r="BW119" s="15">
        <v>2</v>
      </c>
      <c r="BX119" s="15">
        <v>2</v>
      </c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1</v>
      </c>
      <c r="CI119" s="15">
        <v>1</v>
      </c>
      <c r="CJ119" s="15">
        <v>3</v>
      </c>
      <c r="CK119" s="15"/>
      <c r="CL119" s="15"/>
      <c r="CM119" s="15"/>
      <c r="CN119" s="15">
        <v>2</v>
      </c>
      <c r="CO119" s="15"/>
      <c r="CP119" s="15">
        <v>1</v>
      </c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>
        <v>1</v>
      </c>
      <c r="DI119" s="15" t="s">
        <v>7</v>
      </c>
      <c r="DJ119" s="15" t="s">
        <v>8</v>
      </c>
      <c r="DK119" s="15" t="s">
        <v>9</v>
      </c>
      <c r="DL119" s="15">
        <v>1</v>
      </c>
      <c r="DM119" s="15" t="s">
        <v>7</v>
      </c>
      <c r="DN119" s="15" t="s">
        <v>8</v>
      </c>
      <c r="DO119" s="15" t="s">
        <v>9</v>
      </c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>
        <v>1</v>
      </c>
      <c r="ET119" s="15" t="s">
        <v>15</v>
      </c>
      <c r="EU119" s="15" t="s">
        <v>8</v>
      </c>
      <c r="EV119" s="15" t="s">
        <v>9</v>
      </c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>
        <v>1</v>
      </c>
      <c r="FM119" s="15">
        <v>1</v>
      </c>
      <c r="FN119" s="15"/>
      <c r="FO119" s="15"/>
      <c r="FP119" s="15"/>
      <c r="FQ119" s="15">
        <v>1</v>
      </c>
      <c r="FR119" s="15"/>
      <c r="FS119" s="15"/>
      <c r="FT119" s="15">
        <v>1</v>
      </c>
      <c r="FU119" s="15"/>
      <c r="FV119" s="15"/>
      <c r="FW119" s="15"/>
      <c r="FX119" s="15"/>
      <c r="FY119" s="15"/>
      <c r="FZ119" s="15">
        <v>1</v>
      </c>
      <c r="GA119" s="15"/>
      <c r="GB119" s="15"/>
      <c r="GC119" s="15"/>
      <c r="GD119" s="15"/>
      <c r="GE119" s="15" t="s">
        <v>212</v>
      </c>
      <c r="GF119" s="15"/>
      <c r="GG119" s="15"/>
      <c r="GH119" s="15"/>
      <c r="GI119" s="15"/>
      <c r="GJ119" s="15">
        <v>1</v>
      </c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>
        <v>1</v>
      </c>
      <c r="HJ119" s="15"/>
      <c r="HK119" s="15"/>
      <c r="HL119" s="15"/>
      <c r="HM119" s="15"/>
      <c r="HN119" s="15">
        <v>3</v>
      </c>
      <c r="HO119" s="15"/>
      <c r="HP119" s="15"/>
      <c r="HQ119" s="15"/>
      <c r="HR119" s="15"/>
      <c r="HS119" s="15"/>
      <c r="HT119" s="15"/>
      <c r="HU119" s="15"/>
      <c r="HV119" s="15"/>
      <c r="HW119" s="15"/>
      <c r="HX119" s="15">
        <v>1</v>
      </c>
      <c r="HY119" s="15"/>
      <c r="HZ119" s="15">
        <v>9</v>
      </c>
      <c r="IA119" s="15"/>
      <c r="IB119" s="15">
        <v>200</v>
      </c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7"/>
      <c r="JD119" s="17"/>
      <c r="JE119" s="18"/>
      <c r="JF119" s="17"/>
      <c r="JG119" s="17"/>
      <c r="JH119" s="19"/>
      <c r="JI119" s="19"/>
      <c r="JJ119" s="17"/>
      <c r="JK119" s="17"/>
      <c r="JL119" s="19"/>
      <c r="JM119" s="17"/>
      <c r="JN119" s="17"/>
      <c r="JO119" s="20"/>
      <c r="JP119" s="17"/>
      <c r="JQ119" s="17"/>
      <c r="JR119" s="20"/>
      <c r="JS119" s="19"/>
      <c r="JT119" s="19"/>
      <c r="JU119" s="19"/>
      <c r="JV119" s="15">
        <v>2</v>
      </c>
      <c r="JW119" s="14"/>
      <c r="JX119" s="14"/>
      <c r="JY119" s="15">
        <v>100</v>
      </c>
      <c r="JZ119" s="15"/>
      <c r="KA119" s="15"/>
      <c r="KB119" s="15">
        <v>30</v>
      </c>
      <c r="KC119" s="15"/>
      <c r="KD119" s="15"/>
      <c r="KE119" s="15"/>
      <c r="KF119" s="15"/>
      <c r="KG119" s="15"/>
      <c r="KH119" s="15"/>
      <c r="KI119" s="15"/>
      <c r="KJ119" s="15"/>
      <c r="KK119" s="15"/>
      <c r="KL119" s="15">
        <v>2</v>
      </c>
      <c r="KM119" s="15"/>
      <c r="KN119" s="15"/>
      <c r="KO119" s="15"/>
      <c r="KP119" s="15"/>
      <c r="KQ119" s="15"/>
      <c r="KR119" s="15"/>
      <c r="KS119" s="15"/>
      <c r="KT119" s="15"/>
      <c r="KU119" s="15"/>
      <c r="KV119" s="15">
        <v>1</v>
      </c>
      <c r="KW119" s="15"/>
      <c r="KX119" s="15"/>
      <c r="KY119" s="15"/>
      <c r="KZ119" s="15"/>
      <c r="LA119" s="15"/>
      <c r="LB119" s="15"/>
      <c r="LC119" s="15"/>
      <c r="LD119" s="15"/>
      <c r="LE119" s="15"/>
      <c r="LF119" s="15">
        <v>1</v>
      </c>
      <c r="LG119" s="15"/>
      <c r="LH119" s="15"/>
      <c r="LI119" s="15"/>
      <c r="LJ119" s="15" t="s">
        <v>234</v>
      </c>
      <c r="LK119" s="15"/>
      <c r="LL119" s="15"/>
      <c r="LM119" s="15" t="s">
        <v>63</v>
      </c>
      <c r="LN119" s="15"/>
      <c r="LO119" s="15"/>
    </row>
    <row r="120" spans="1:327" ht="18" customHeight="1" x14ac:dyDescent="0.25">
      <c r="A120" s="14" t="s">
        <v>235</v>
      </c>
      <c r="B120" s="15" t="str">
        <f t="shared" si="9"/>
        <v>La Ciudadela</v>
      </c>
      <c r="C120" s="15">
        <f t="shared" si="10"/>
        <v>2</v>
      </c>
      <c r="D120" s="15">
        <v>1</v>
      </c>
      <c r="E120" s="15">
        <v>1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>
        <v>2</v>
      </c>
      <c r="U120" s="15"/>
      <c r="V120" s="15">
        <v>50</v>
      </c>
      <c r="W120" s="15">
        <v>57</v>
      </c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 t="str">
        <f t="shared" si="11"/>
        <v/>
      </c>
      <c r="AN120" s="15" t="str">
        <f t="shared" si="12"/>
        <v/>
      </c>
      <c r="AO120" s="15" t="str">
        <f t="shared" si="13"/>
        <v/>
      </c>
      <c r="AP120" s="15" t="str">
        <f t="shared" si="14"/>
        <v/>
      </c>
      <c r="AQ120" s="15" t="str">
        <f t="shared" si="15"/>
        <v/>
      </c>
      <c r="AR120" s="15">
        <f t="shared" si="16"/>
        <v>2</v>
      </c>
      <c r="AS120" s="15" t="str">
        <f t="shared" si="17"/>
        <v/>
      </c>
      <c r="AT120" s="15"/>
      <c r="AU120" s="15">
        <v>2</v>
      </c>
      <c r="AV120" s="15"/>
      <c r="AW120" s="15"/>
      <c r="AX120" s="15"/>
      <c r="AY120" s="15"/>
      <c r="AZ120" s="15"/>
      <c r="BA120" s="15"/>
      <c r="BB120" s="15"/>
      <c r="BC120" s="15">
        <v>2</v>
      </c>
      <c r="BD120" s="15"/>
      <c r="BE120" s="15"/>
      <c r="BF120" s="15">
        <v>8</v>
      </c>
      <c r="BG120" s="15">
        <v>8</v>
      </c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>
        <v>1</v>
      </c>
      <c r="BY120" s="15"/>
      <c r="BZ120" s="15"/>
      <c r="CA120" s="15"/>
      <c r="CB120" s="15"/>
      <c r="CC120" s="15"/>
      <c r="CD120" s="15"/>
      <c r="CE120" s="15"/>
      <c r="CF120" s="15"/>
      <c r="CG120" s="15"/>
      <c r="CH120" s="15">
        <v>3</v>
      </c>
      <c r="CI120" s="15">
        <v>3</v>
      </c>
      <c r="CJ120" s="15">
        <v>2</v>
      </c>
      <c r="CK120" s="15"/>
      <c r="CL120" s="15"/>
      <c r="CM120" s="15"/>
      <c r="CN120" s="15"/>
      <c r="CO120" s="15"/>
      <c r="CP120" s="15">
        <v>1</v>
      </c>
      <c r="CQ120" s="15"/>
      <c r="CR120" s="15"/>
      <c r="CS120" s="15">
        <v>1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>
        <v>1</v>
      </c>
      <c r="DI120" s="15" t="s">
        <v>7</v>
      </c>
      <c r="DJ120" s="15" t="s">
        <v>8</v>
      </c>
      <c r="DK120" s="15" t="s">
        <v>9</v>
      </c>
      <c r="DL120" s="15"/>
      <c r="DM120" s="15" t="s">
        <v>7</v>
      </c>
      <c r="DN120" s="15" t="s">
        <v>88</v>
      </c>
      <c r="DO120" s="15" t="s">
        <v>218</v>
      </c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>
        <v>2</v>
      </c>
      <c r="FM120" s="15"/>
      <c r="FN120" s="15"/>
      <c r="FO120" s="15">
        <v>2</v>
      </c>
      <c r="FP120" s="15"/>
      <c r="FQ120" s="15"/>
      <c r="FR120" s="15"/>
      <c r="FS120" s="15"/>
      <c r="FT120" s="15"/>
      <c r="FU120" s="15"/>
      <c r="FV120" s="15"/>
      <c r="FW120" s="15">
        <v>2</v>
      </c>
      <c r="FX120" s="15"/>
      <c r="FY120" s="15"/>
      <c r="FZ120" s="15"/>
      <c r="GA120" s="15"/>
      <c r="GB120" s="15"/>
      <c r="GC120" s="15"/>
      <c r="GD120" s="15"/>
      <c r="GE120" s="15" t="s">
        <v>16</v>
      </c>
      <c r="GF120" s="15" t="s">
        <v>16</v>
      </c>
      <c r="GG120" s="15"/>
      <c r="GH120" s="15"/>
      <c r="GI120" s="15"/>
      <c r="GJ120" s="15">
        <v>2</v>
      </c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>
        <v>2</v>
      </c>
      <c r="HH120" s="15"/>
      <c r="HI120" s="15"/>
      <c r="HJ120" s="15"/>
      <c r="HK120" s="15"/>
      <c r="HL120" s="15"/>
      <c r="HM120" s="15"/>
      <c r="HN120" s="15">
        <v>2</v>
      </c>
      <c r="HO120" s="15"/>
      <c r="HP120" s="15"/>
      <c r="HQ120" s="15"/>
      <c r="HR120" s="15"/>
      <c r="HS120" s="15"/>
      <c r="HT120" s="15"/>
      <c r="HU120" s="15"/>
      <c r="HV120" s="15"/>
      <c r="HW120" s="15"/>
      <c r="HX120" s="15">
        <v>1</v>
      </c>
      <c r="HY120" s="15"/>
      <c r="HZ120" s="15">
        <v>9</v>
      </c>
      <c r="IA120" s="15"/>
      <c r="IB120" s="15">
        <v>120</v>
      </c>
      <c r="IC120" s="15"/>
      <c r="ID120" s="15"/>
      <c r="IE120" s="15"/>
      <c r="IF120" s="15"/>
      <c r="IG120" s="15"/>
      <c r="IH120" s="15">
        <v>50</v>
      </c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7"/>
      <c r="JD120" s="17"/>
      <c r="JE120" s="18"/>
      <c r="JF120" s="17">
        <v>1</v>
      </c>
      <c r="JG120" s="17"/>
      <c r="JH120" s="19"/>
      <c r="JI120" s="19"/>
      <c r="JJ120" s="17">
        <v>1</v>
      </c>
      <c r="JK120" s="17"/>
      <c r="JL120" s="19"/>
      <c r="JM120" s="17"/>
      <c r="JN120" s="17"/>
      <c r="JO120" s="20"/>
      <c r="JP120" s="17">
        <v>1</v>
      </c>
      <c r="JQ120" s="17">
        <v>1</v>
      </c>
      <c r="JR120" s="20"/>
      <c r="JS120" s="19"/>
      <c r="JT120" s="19"/>
      <c r="JU120" s="19"/>
      <c r="JV120" s="15">
        <v>2</v>
      </c>
      <c r="JW120" s="14"/>
      <c r="JX120" s="14"/>
      <c r="JY120" s="15">
        <v>50</v>
      </c>
      <c r="JZ120" s="15"/>
      <c r="KA120" s="15"/>
      <c r="KB120" s="15">
        <v>20</v>
      </c>
      <c r="KC120" s="15"/>
      <c r="KD120" s="15">
        <v>5</v>
      </c>
      <c r="KE120" s="15">
        <v>5</v>
      </c>
      <c r="KF120" s="15"/>
      <c r="KG120" s="15"/>
      <c r="KH120" s="15"/>
      <c r="KI120" s="15"/>
      <c r="KJ120" s="15"/>
      <c r="KK120" s="15"/>
      <c r="KL120" s="15">
        <v>2</v>
      </c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 t="s">
        <v>21</v>
      </c>
      <c r="LL120" s="15"/>
      <c r="LM120" s="15" t="s">
        <v>42</v>
      </c>
      <c r="LN120" s="15"/>
      <c r="LO120" s="15"/>
    </row>
    <row r="121" spans="1:327" ht="18" customHeight="1" x14ac:dyDescent="0.25">
      <c r="A121" s="14" t="s">
        <v>236</v>
      </c>
      <c r="B121" s="15" t="str">
        <f t="shared" si="9"/>
        <v>La Ciudadela</v>
      </c>
      <c r="C121" s="15">
        <f t="shared" si="10"/>
        <v>3</v>
      </c>
      <c r="D121" s="15">
        <v>1</v>
      </c>
      <c r="E121" s="15">
        <v>1</v>
      </c>
      <c r="F121" s="15">
        <v>1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>
        <v>3</v>
      </c>
      <c r="U121" s="15"/>
      <c r="V121" s="15">
        <v>23</v>
      </c>
      <c r="W121" s="15">
        <v>22</v>
      </c>
      <c r="X121" s="15">
        <v>2</v>
      </c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 t="str">
        <f t="shared" si="11"/>
        <v/>
      </c>
      <c r="AN121" s="15">
        <f t="shared" si="12"/>
        <v>1</v>
      </c>
      <c r="AO121" s="15" t="str">
        <f t="shared" si="13"/>
        <v/>
      </c>
      <c r="AP121" s="15" t="str">
        <f t="shared" si="14"/>
        <v/>
      </c>
      <c r="AQ121" s="15">
        <f t="shared" si="15"/>
        <v>2</v>
      </c>
      <c r="AR121" s="15" t="str">
        <f t="shared" si="16"/>
        <v/>
      </c>
      <c r="AS121" s="15" t="str">
        <f t="shared" si="17"/>
        <v/>
      </c>
      <c r="AT121" s="15">
        <v>1</v>
      </c>
      <c r="AU121" s="15">
        <v>2</v>
      </c>
      <c r="AV121" s="15"/>
      <c r="AW121" s="15"/>
      <c r="AX121" s="15"/>
      <c r="AY121" s="15"/>
      <c r="AZ121" s="15"/>
      <c r="BA121" s="15"/>
      <c r="BB121" s="15"/>
      <c r="BC121" s="15">
        <v>2</v>
      </c>
      <c r="BD121" s="15">
        <v>1</v>
      </c>
      <c r="BE121" s="15"/>
      <c r="BF121" s="15">
        <v>5</v>
      </c>
      <c r="BG121" s="15">
        <v>5</v>
      </c>
      <c r="BH121" s="15">
        <v>1</v>
      </c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>
        <v>2</v>
      </c>
      <c r="BY121" s="15"/>
      <c r="BZ121" s="15"/>
      <c r="CA121" s="15"/>
      <c r="CB121" s="15"/>
      <c r="CC121" s="15"/>
      <c r="CD121" s="15"/>
      <c r="CE121" s="15"/>
      <c r="CF121" s="15"/>
      <c r="CG121" s="15"/>
      <c r="CH121" s="15">
        <v>1</v>
      </c>
      <c r="CI121" s="15">
        <v>1</v>
      </c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 t="s">
        <v>7</v>
      </c>
      <c r="DJ121" s="15" t="s">
        <v>23</v>
      </c>
      <c r="DK121" s="15" t="s">
        <v>9</v>
      </c>
      <c r="DL121" s="15"/>
      <c r="DM121" s="15" t="s">
        <v>39</v>
      </c>
      <c r="DN121" s="15" t="s">
        <v>40</v>
      </c>
      <c r="DO121" s="15" t="s">
        <v>218</v>
      </c>
      <c r="DP121" s="15"/>
      <c r="DQ121" s="15" t="s">
        <v>15</v>
      </c>
      <c r="DR121" s="15" t="s">
        <v>8</v>
      </c>
      <c r="DS121" s="15" t="s">
        <v>218</v>
      </c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>
        <v>2</v>
      </c>
      <c r="FM121" s="15">
        <v>2</v>
      </c>
      <c r="FN121" s="15"/>
      <c r="FO121" s="15"/>
      <c r="FP121" s="15">
        <v>1</v>
      </c>
      <c r="FQ121" s="15"/>
      <c r="FR121" s="15"/>
      <c r="FS121" s="15"/>
      <c r="FT121" s="15"/>
      <c r="FU121" s="15"/>
      <c r="FV121" s="15"/>
      <c r="FW121" s="15">
        <v>2</v>
      </c>
      <c r="FX121" s="15"/>
      <c r="FY121" s="15"/>
      <c r="FZ121" s="15"/>
      <c r="GA121" s="15"/>
      <c r="GB121" s="15"/>
      <c r="GC121" s="15"/>
      <c r="GD121" s="15"/>
      <c r="GE121" s="15" t="s">
        <v>16</v>
      </c>
      <c r="GF121" s="15" t="s">
        <v>16</v>
      </c>
      <c r="GG121" s="15"/>
      <c r="GH121" s="15"/>
      <c r="GI121" s="15"/>
      <c r="GJ121" s="15">
        <v>2</v>
      </c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>
        <v>2</v>
      </c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>
        <v>1</v>
      </c>
      <c r="HY121" s="15"/>
      <c r="HZ121" s="15">
        <v>9</v>
      </c>
      <c r="IA121" s="15"/>
      <c r="IB121" s="15">
        <v>160</v>
      </c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7"/>
      <c r="JD121" s="17"/>
      <c r="JE121" s="18"/>
      <c r="JF121" s="17"/>
      <c r="JG121" s="17"/>
      <c r="JH121" s="19"/>
      <c r="JI121" s="19"/>
      <c r="JJ121" s="17"/>
      <c r="JK121" s="17"/>
      <c r="JL121" s="19"/>
      <c r="JM121" s="17"/>
      <c r="JN121" s="17"/>
      <c r="JO121" s="20"/>
      <c r="JP121" s="17"/>
      <c r="JQ121" s="17"/>
      <c r="JR121" s="20"/>
      <c r="JS121" s="19"/>
      <c r="JT121" s="19"/>
      <c r="JU121" s="19"/>
      <c r="JV121" s="15">
        <v>2</v>
      </c>
      <c r="JW121" s="14"/>
      <c r="JX121" s="14"/>
      <c r="JY121" s="15">
        <v>80</v>
      </c>
      <c r="JZ121" s="15"/>
      <c r="KA121" s="15"/>
      <c r="KB121" s="15">
        <v>20</v>
      </c>
      <c r="KC121" s="15"/>
      <c r="KD121" s="15"/>
      <c r="KE121" s="15"/>
      <c r="KF121" s="15"/>
      <c r="KG121" s="15"/>
      <c r="KH121" s="15"/>
      <c r="KI121" s="15"/>
      <c r="KJ121" s="15"/>
      <c r="KK121" s="15"/>
      <c r="KL121" s="15">
        <v>2</v>
      </c>
      <c r="KM121" s="15"/>
      <c r="KN121" s="15"/>
      <c r="KO121" s="15"/>
      <c r="KP121" s="15"/>
      <c r="KQ121" s="15"/>
      <c r="KR121" s="15"/>
      <c r="KS121" s="15"/>
      <c r="KT121" s="15"/>
      <c r="KU121" s="15"/>
      <c r="KV121" s="15">
        <v>1</v>
      </c>
      <c r="KW121" s="15">
        <v>1</v>
      </c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 t="s">
        <v>104</v>
      </c>
      <c r="LK121" s="15"/>
      <c r="LL121" s="15"/>
      <c r="LM121" s="15"/>
      <c r="LN121" s="15"/>
      <c r="LO121" s="15"/>
    </row>
    <row r="122" spans="1:327" ht="18" customHeight="1" x14ac:dyDescent="0.25">
      <c r="A122" s="14" t="s">
        <v>237</v>
      </c>
      <c r="B122" s="15" t="str">
        <f t="shared" si="9"/>
        <v>La Ciudadela</v>
      </c>
      <c r="C122" s="15">
        <f t="shared" si="10"/>
        <v>3</v>
      </c>
      <c r="D122" s="15">
        <v>1</v>
      </c>
      <c r="E122" s="15">
        <v>1</v>
      </c>
      <c r="F122" s="15">
        <v>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>
        <v>3</v>
      </c>
      <c r="U122" s="15"/>
      <c r="V122" s="15">
        <v>28</v>
      </c>
      <c r="W122" s="15">
        <v>22</v>
      </c>
      <c r="X122" s="15">
        <v>6</v>
      </c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 t="str">
        <f t="shared" si="11"/>
        <v/>
      </c>
      <c r="AN122" s="15" t="str">
        <f t="shared" si="12"/>
        <v/>
      </c>
      <c r="AO122" s="15">
        <f t="shared" si="13"/>
        <v>1</v>
      </c>
      <c r="AP122" s="15" t="str">
        <f t="shared" si="14"/>
        <v/>
      </c>
      <c r="AQ122" s="15">
        <f t="shared" si="15"/>
        <v>2</v>
      </c>
      <c r="AR122" s="15" t="str">
        <f t="shared" si="16"/>
        <v/>
      </c>
      <c r="AS122" s="15" t="str">
        <f t="shared" si="17"/>
        <v/>
      </c>
      <c r="AT122" s="15">
        <v>3</v>
      </c>
      <c r="AU122" s="15"/>
      <c r="AV122" s="15"/>
      <c r="AW122" s="15"/>
      <c r="AX122" s="15"/>
      <c r="AY122" s="15"/>
      <c r="AZ122" s="15"/>
      <c r="BA122" s="15"/>
      <c r="BB122" s="15"/>
      <c r="BC122" s="15">
        <v>3</v>
      </c>
      <c r="BD122" s="15"/>
      <c r="BE122" s="15"/>
      <c r="BF122" s="15">
        <v>2</v>
      </c>
      <c r="BG122" s="15">
        <v>5</v>
      </c>
      <c r="BH122" s="15">
        <v>2</v>
      </c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>
        <v>3</v>
      </c>
      <c r="BX122" s="15">
        <v>2</v>
      </c>
      <c r="BY122" s="15"/>
      <c r="BZ122" s="15"/>
      <c r="CA122" s="15"/>
      <c r="CB122" s="15"/>
      <c r="CC122" s="15"/>
      <c r="CD122" s="15"/>
      <c r="CE122" s="15"/>
      <c r="CF122" s="15"/>
      <c r="CG122" s="15"/>
      <c r="CH122" s="15">
        <v>1</v>
      </c>
      <c r="CI122" s="15">
        <v>1</v>
      </c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 t="s">
        <v>107</v>
      </c>
      <c r="DJ122" s="15" t="s">
        <v>186</v>
      </c>
      <c r="DK122" s="15" t="s">
        <v>9</v>
      </c>
      <c r="DL122" s="15"/>
      <c r="DM122" s="15" t="s">
        <v>7</v>
      </c>
      <c r="DN122" s="15" t="s">
        <v>81</v>
      </c>
      <c r="DO122" s="15" t="s">
        <v>218</v>
      </c>
      <c r="DP122" s="15"/>
      <c r="DQ122" s="15" t="s">
        <v>15</v>
      </c>
      <c r="DR122" s="15" t="s">
        <v>8</v>
      </c>
      <c r="DS122" s="15" t="s">
        <v>218</v>
      </c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>
        <v>1</v>
      </c>
      <c r="FM122" s="15"/>
      <c r="FN122" s="15"/>
      <c r="FO122" s="15">
        <v>1</v>
      </c>
      <c r="FP122" s="15"/>
      <c r="FQ122" s="15">
        <v>1</v>
      </c>
      <c r="FR122" s="15"/>
      <c r="FS122" s="15"/>
      <c r="FT122" s="15">
        <v>1</v>
      </c>
      <c r="FU122" s="15"/>
      <c r="FV122" s="15"/>
      <c r="FW122" s="15"/>
      <c r="FX122" s="15"/>
      <c r="FY122" s="15"/>
      <c r="FZ122" s="15">
        <v>1</v>
      </c>
      <c r="GA122" s="15"/>
      <c r="GB122" s="15"/>
      <c r="GC122" s="15"/>
      <c r="GD122" s="15"/>
      <c r="GE122" s="15" t="s">
        <v>212</v>
      </c>
      <c r="GF122" s="15"/>
      <c r="GG122" s="15"/>
      <c r="GH122" s="15"/>
      <c r="GI122" s="15"/>
      <c r="GJ122" s="15">
        <v>1</v>
      </c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>
        <v>1</v>
      </c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>
        <v>1</v>
      </c>
      <c r="HY122" s="15"/>
      <c r="HZ122" s="15">
        <v>9</v>
      </c>
      <c r="IA122" s="15"/>
      <c r="IB122" s="15">
        <v>270</v>
      </c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7"/>
      <c r="JD122" s="17"/>
      <c r="JE122" s="18"/>
      <c r="JF122" s="17"/>
      <c r="JG122" s="17"/>
      <c r="JH122" s="19"/>
      <c r="JI122" s="19"/>
      <c r="JJ122" s="17"/>
      <c r="JK122" s="17"/>
      <c r="JL122" s="19"/>
      <c r="JM122" s="17"/>
      <c r="JN122" s="17"/>
      <c r="JO122" s="20"/>
      <c r="JP122" s="17"/>
      <c r="JQ122" s="17"/>
      <c r="JR122" s="20"/>
      <c r="JS122" s="19"/>
      <c r="JT122" s="19"/>
      <c r="JU122" s="19"/>
      <c r="JV122" s="15">
        <v>2</v>
      </c>
      <c r="JW122" s="14"/>
      <c r="JX122" s="14"/>
      <c r="JY122" s="15">
        <v>50</v>
      </c>
      <c r="JZ122" s="15"/>
      <c r="KA122" s="15"/>
      <c r="KB122" s="15">
        <v>80</v>
      </c>
      <c r="KC122" s="15"/>
      <c r="KD122" s="15"/>
      <c r="KE122" s="15">
        <v>15</v>
      </c>
      <c r="KF122" s="15"/>
      <c r="KG122" s="15"/>
      <c r="KH122" s="15"/>
      <c r="KI122" s="15">
        <v>25</v>
      </c>
      <c r="KJ122" s="15"/>
      <c r="KK122" s="15"/>
      <c r="KL122" s="15">
        <v>2</v>
      </c>
      <c r="KM122" s="15"/>
      <c r="KN122" s="15"/>
      <c r="KO122" s="15"/>
      <c r="KP122" s="15"/>
      <c r="KQ122" s="15"/>
      <c r="KR122" s="15"/>
      <c r="KS122" s="15"/>
      <c r="KT122" s="15"/>
      <c r="KU122" s="15"/>
      <c r="KV122" s="15">
        <v>1</v>
      </c>
      <c r="KW122" s="15">
        <v>1</v>
      </c>
      <c r="KX122" s="15">
        <v>1</v>
      </c>
      <c r="KY122" s="15"/>
      <c r="KZ122" s="15">
        <v>1</v>
      </c>
      <c r="LA122" s="15"/>
      <c r="LB122" s="15"/>
      <c r="LC122" s="15"/>
      <c r="LD122" s="15"/>
      <c r="LE122" s="15"/>
      <c r="LF122" s="15"/>
      <c r="LG122" s="15"/>
      <c r="LH122" s="15"/>
      <c r="LI122" s="15"/>
      <c r="LJ122" s="15" t="s">
        <v>104</v>
      </c>
      <c r="LK122" s="15"/>
      <c r="LL122" s="15"/>
      <c r="LM122" s="15"/>
      <c r="LN122" s="15"/>
      <c r="LO122" s="15"/>
    </row>
    <row r="123" spans="1:327" ht="18" customHeight="1" x14ac:dyDescent="0.25">
      <c r="A123" s="14" t="s">
        <v>238</v>
      </c>
      <c r="B123" s="15" t="str">
        <f t="shared" si="9"/>
        <v>La Ciudadela</v>
      </c>
      <c r="C123" s="15">
        <f t="shared" si="10"/>
        <v>4</v>
      </c>
      <c r="D123" s="15">
        <v>1</v>
      </c>
      <c r="E123" s="15">
        <v>1</v>
      </c>
      <c r="F123" s="15"/>
      <c r="G123" s="15">
        <v>1</v>
      </c>
      <c r="H123" s="15">
        <v>1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>
        <v>4</v>
      </c>
      <c r="U123" s="15"/>
      <c r="V123" s="15">
        <v>47</v>
      </c>
      <c r="W123" s="15">
        <v>48</v>
      </c>
      <c r="X123" s="15"/>
      <c r="Y123" s="15"/>
      <c r="Z123" s="15"/>
      <c r="AA123" s="15"/>
      <c r="AB123" s="15"/>
      <c r="AC123" s="15">
        <v>21</v>
      </c>
      <c r="AD123" s="15"/>
      <c r="AE123" s="15"/>
      <c r="AF123" s="15"/>
      <c r="AG123" s="15">
        <v>1</v>
      </c>
      <c r="AH123" s="15"/>
      <c r="AI123" s="15"/>
      <c r="AJ123" s="15"/>
      <c r="AK123" s="15"/>
      <c r="AL123" s="15"/>
      <c r="AM123" s="15" t="str">
        <f t="shared" si="11"/>
        <v/>
      </c>
      <c r="AN123" s="15">
        <f t="shared" si="12"/>
        <v>1</v>
      </c>
      <c r="AO123" s="15" t="str">
        <f t="shared" si="13"/>
        <v/>
      </c>
      <c r="AP123" s="15" t="str">
        <f t="shared" si="14"/>
        <v/>
      </c>
      <c r="AQ123" s="15">
        <f t="shared" si="15"/>
        <v>1</v>
      </c>
      <c r="AR123" s="15">
        <f t="shared" si="16"/>
        <v>2</v>
      </c>
      <c r="AS123" s="15" t="str">
        <f t="shared" si="17"/>
        <v/>
      </c>
      <c r="AT123" s="15">
        <v>4</v>
      </c>
      <c r="AU123" s="15"/>
      <c r="AV123" s="15"/>
      <c r="AW123" s="15"/>
      <c r="AX123" s="15"/>
      <c r="AY123" s="15"/>
      <c r="AZ123" s="15"/>
      <c r="BA123" s="15"/>
      <c r="BB123" s="15"/>
      <c r="BC123" s="15">
        <v>4</v>
      </c>
      <c r="BD123" s="15"/>
      <c r="BE123" s="15"/>
      <c r="BF123" s="15">
        <v>2</v>
      </c>
      <c r="BG123" s="15">
        <v>2</v>
      </c>
      <c r="BH123" s="15"/>
      <c r="BI123" s="15"/>
      <c r="BJ123" s="15"/>
      <c r="BK123" s="15"/>
      <c r="BL123" s="15"/>
      <c r="BM123" s="15">
        <v>5</v>
      </c>
      <c r="BN123" s="15"/>
      <c r="BO123" s="15"/>
      <c r="BP123" s="15"/>
      <c r="BQ123" s="15">
        <v>1</v>
      </c>
      <c r="BR123" s="15"/>
      <c r="BS123" s="15"/>
      <c r="BT123" s="15"/>
      <c r="BU123" s="15"/>
      <c r="BV123" s="15"/>
      <c r="BW123" s="15">
        <v>1</v>
      </c>
      <c r="BX123" s="15">
        <v>2</v>
      </c>
      <c r="BY123" s="15"/>
      <c r="BZ123" s="15">
        <v>1</v>
      </c>
      <c r="CA123" s="15">
        <v>21</v>
      </c>
      <c r="CB123" s="15">
        <v>1</v>
      </c>
      <c r="CC123" s="15"/>
      <c r="CD123" s="15"/>
      <c r="CE123" s="15"/>
      <c r="CF123" s="15"/>
      <c r="CG123" s="15">
        <v>1</v>
      </c>
      <c r="CH123" s="15">
        <v>3</v>
      </c>
      <c r="CI123" s="15">
        <v>3</v>
      </c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>
        <v>1</v>
      </c>
      <c r="DI123" s="15" t="s">
        <v>7</v>
      </c>
      <c r="DJ123" s="15" t="s">
        <v>8</v>
      </c>
      <c r="DK123" s="15" t="s">
        <v>9</v>
      </c>
      <c r="DL123" s="15">
        <v>1</v>
      </c>
      <c r="DM123" s="15" t="s">
        <v>7</v>
      </c>
      <c r="DN123" s="15" t="s">
        <v>8</v>
      </c>
      <c r="DO123" s="15" t="s">
        <v>9</v>
      </c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>
        <v>1</v>
      </c>
      <c r="EG123" s="15" t="s">
        <v>15</v>
      </c>
      <c r="EH123" s="15" t="s">
        <v>8</v>
      </c>
      <c r="EI123" s="15" t="s">
        <v>9</v>
      </c>
      <c r="EJ123" s="15"/>
      <c r="EK123" s="15"/>
      <c r="EL123" s="15"/>
      <c r="EM123" s="15"/>
      <c r="EN123" s="15"/>
      <c r="EO123" s="15"/>
      <c r="EP123" s="15"/>
      <c r="EQ123" s="15"/>
      <c r="ER123" s="15"/>
      <c r="ES123" s="15">
        <v>1</v>
      </c>
      <c r="ET123" s="15" t="s">
        <v>15</v>
      </c>
      <c r="EU123" s="15" t="s">
        <v>8</v>
      </c>
      <c r="EV123" s="15" t="s">
        <v>9</v>
      </c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>
        <v>3</v>
      </c>
      <c r="FM123" s="15"/>
      <c r="FN123" s="15"/>
      <c r="FO123" s="15">
        <v>3</v>
      </c>
      <c r="FP123" s="15">
        <v>1</v>
      </c>
      <c r="FQ123" s="15"/>
      <c r="FR123" s="15"/>
      <c r="FS123" s="15"/>
      <c r="FT123" s="15"/>
      <c r="FU123" s="15"/>
      <c r="FV123" s="15"/>
      <c r="FW123" s="15">
        <v>3</v>
      </c>
      <c r="FX123" s="15"/>
      <c r="FY123" s="15"/>
      <c r="FZ123" s="15"/>
      <c r="GA123" s="15"/>
      <c r="GB123" s="15"/>
      <c r="GC123" s="15"/>
      <c r="GD123" s="15"/>
      <c r="GE123" s="15" t="s">
        <v>16</v>
      </c>
      <c r="GF123" s="15" t="s">
        <v>16</v>
      </c>
      <c r="GG123" s="15" t="s">
        <v>16</v>
      </c>
      <c r="GH123" s="15"/>
      <c r="GI123" s="15"/>
      <c r="GJ123" s="15">
        <v>3</v>
      </c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>
        <v>3</v>
      </c>
      <c r="HH123" s="15"/>
      <c r="HI123" s="15"/>
      <c r="HJ123" s="15"/>
      <c r="HK123" s="15"/>
      <c r="HL123" s="15"/>
      <c r="HM123" s="15"/>
      <c r="HN123" s="15">
        <v>4</v>
      </c>
      <c r="HO123" s="15"/>
      <c r="HP123" s="15"/>
      <c r="HQ123" s="15"/>
      <c r="HR123" s="15"/>
      <c r="HS123" s="15"/>
      <c r="HT123" s="15"/>
      <c r="HU123" s="15"/>
      <c r="HV123" s="15"/>
      <c r="HW123" s="15"/>
      <c r="HX123" s="15">
        <v>1</v>
      </c>
      <c r="HY123" s="15"/>
      <c r="HZ123" s="15">
        <v>9</v>
      </c>
      <c r="IA123" s="15"/>
      <c r="IB123" s="15">
        <v>300</v>
      </c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7"/>
      <c r="JD123" s="17"/>
      <c r="JE123" s="18"/>
      <c r="JF123" s="17"/>
      <c r="JG123" s="17"/>
      <c r="JH123" s="19"/>
      <c r="JI123" s="19"/>
      <c r="JJ123" s="17"/>
      <c r="JK123" s="17"/>
      <c r="JL123" s="19"/>
      <c r="JM123" s="17"/>
      <c r="JN123" s="17"/>
      <c r="JO123" s="20"/>
      <c r="JP123" s="17"/>
      <c r="JQ123" s="17"/>
      <c r="JR123" s="20"/>
      <c r="JS123" s="19"/>
      <c r="JT123" s="19"/>
      <c r="JU123" s="19"/>
      <c r="JV123" s="15">
        <v>2</v>
      </c>
      <c r="JW123" s="14"/>
      <c r="JX123" s="14"/>
      <c r="JY123" s="15">
        <v>100</v>
      </c>
      <c r="JZ123" s="15"/>
      <c r="KA123" s="15">
        <v>90</v>
      </c>
      <c r="KB123" s="15">
        <v>30</v>
      </c>
      <c r="KC123" s="15"/>
      <c r="KD123" s="15">
        <v>30</v>
      </c>
      <c r="KE123" s="15">
        <v>10</v>
      </c>
      <c r="KF123" s="15">
        <v>10</v>
      </c>
      <c r="KG123" s="15"/>
      <c r="KH123" s="15"/>
      <c r="KI123" s="15"/>
      <c r="KJ123" s="15"/>
      <c r="KK123" s="15"/>
      <c r="KL123" s="15">
        <v>2</v>
      </c>
      <c r="KM123" s="15"/>
      <c r="KN123" s="15"/>
      <c r="KO123" s="15"/>
      <c r="KP123" s="15"/>
      <c r="KQ123" s="15"/>
      <c r="KR123" s="15"/>
      <c r="KS123" s="15"/>
      <c r="KT123" s="15"/>
      <c r="KU123" s="15">
        <v>1</v>
      </c>
      <c r="KV123" s="15"/>
      <c r="KW123" s="15"/>
      <c r="KX123" s="15"/>
      <c r="KY123" s="15"/>
      <c r="KZ123" s="15">
        <v>1</v>
      </c>
      <c r="LA123" s="15">
        <v>1</v>
      </c>
      <c r="LB123" s="15"/>
      <c r="LC123" s="15"/>
      <c r="LD123" s="15"/>
      <c r="LE123" s="15"/>
      <c r="LF123" s="15"/>
      <c r="LG123" s="15">
        <v>1</v>
      </c>
      <c r="LH123" s="15"/>
      <c r="LI123" s="15"/>
      <c r="LJ123" s="15"/>
      <c r="LK123" s="15" t="s">
        <v>21</v>
      </c>
      <c r="LL123" s="15"/>
      <c r="LM123" s="15" t="s">
        <v>42</v>
      </c>
      <c r="LN123" s="15" t="s">
        <v>181</v>
      </c>
      <c r="LO123" s="15"/>
    </row>
    <row r="124" spans="1:327" ht="18" customHeight="1" x14ac:dyDescent="0.25">
      <c r="A124" s="14" t="s">
        <v>239</v>
      </c>
      <c r="B124" s="15" t="str">
        <f t="shared" si="9"/>
        <v>La Ciudadela</v>
      </c>
      <c r="C124" s="15">
        <f t="shared" si="10"/>
        <v>4</v>
      </c>
      <c r="D124" s="15">
        <v>1</v>
      </c>
      <c r="E124" s="15">
        <v>1</v>
      </c>
      <c r="F124" s="15"/>
      <c r="G124" s="15"/>
      <c r="H124" s="15">
        <v>1</v>
      </c>
      <c r="I124" s="15">
        <v>1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>
        <v>4</v>
      </c>
      <c r="U124" s="15"/>
      <c r="V124" s="15">
        <v>67</v>
      </c>
      <c r="W124" s="15">
        <v>66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>
        <v>6</v>
      </c>
      <c r="AH124" s="15">
        <v>14</v>
      </c>
      <c r="AI124" s="15"/>
      <c r="AJ124" s="15"/>
      <c r="AK124" s="15"/>
      <c r="AL124" s="15"/>
      <c r="AM124" s="15" t="str">
        <f t="shared" si="11"/>
        <v/>
      </c>
      <c r="AN124" s="15" t="str">
        <f t="shared" si="12"/>
        <v/>
      </c>
      <c r="AO124" s="15">
        <f t="shared" si="13"/>
        <v>1</v>
      </c>
      <c r="AP124" s="15">
        <f t="shared" si="14"/>
        <v>1</v>
      </c>
      <c r="AQ124" s="15" t="str">
        <f t="shared" si="15"/>
        <v/>
      </c>
      <c r="AR124" s="15" t="str">
        <f t="shared" si="16"/>
        <v/>
      </c>
      <c r="AS124" s="15">
        <f t="shared" si="17"/>
        <v>2</v>
      </c>
      <c r="AT124" s="15">
        <v>4</v>
      </c>
      <c r="AU124" s="15"/>
      <c r="AV124" s="15"/>
      <c r="AW124" s="15"/>
      <c r="AX124" s="15"/>
      <c r="AY124" s="15"/>
      <c r="AZ124" s="15"/>
      <c r="BA124" s="15"/>
      <c r="BB124" s="15"/>
      <c r="BC124" s="15">
        <v>4</v>
      </c>
      <c r="BD124" s="15"/>
      <c r="BE124" s="15"/>
      <c r="BF124" s="15">
        <v>2</v>
      </c>
      <c r="BG124" s="15">
        <v>2</v>
      </c>
      <c r="BH124" s="15"/>
      <c r="BI124" s="15"/>
      <c r="BJ124" s="15"/>
      <c r="BK124" s="15"/>
      <c r="BL124" s="15"/>
      <c r="BM124" s="15"/>
      <c r="BN124" s="15"/>
      <c r="BO124" s="15"/>
      <c r="BP124" s="15"/>
      <c r="BQ124" s="15">
        <v>2</v>
      </c>
      <c r="BR124" s="15">
        <v>4</v>
      </c>
      <c r="BS124" s="15"/>
      <c r="BT124" s="15"/>
      <c r="BU124" s="15"/>
      <c r="BV124" s="15"/>
      <c r="BW124" s="15">
        <v>2</v>
      </c>
      <c r="BX124" s="15">
        <v>1</v>
      </c>
      <c r="BY124" s="15"/>
      <c r="BZ124" s="15"/>
      <c r="CA124" s="15"/>
      <c r="CB124" s="15"/>
      <c r="CC124" s="15"/>
      <c r="CD124" s="15"/>
      <c r="CE124" s="15"/>
      <c r="CF124" s="15"/>
      <c r="CG124" s="15"/>
      <c r="CH124" s="15">
        <v>9</v>
      </c>
      <c r="CI124" s="15">
        <v>9</v>
      </c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 t="s">
        <v>39</v>
      </c>
      <c r="DJ124" s="15" t="s">
        <v>109</v>
      </c>
      <c r="DK124" s="15" t="s">
        <v>9</v>
      </c>
      <c r="DL124" s="15"/>
      <c r="DM124" s="15" t="s">
        <v>39</v>
      </c>
      <c r="DN124" s="15" t="s">
        <v>109</v>
      </c>
      <c r="DO124" s="15" t="s">
        <v>218</v>
      </c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>
        <v>2</v>
      </c>
      <c r="ET124" s="15" t="s">
        <v>15</v>
      </c>
      <c r="EU124" s="15" t="s">
        <v>8</v>
      </c>
      <c r="EV124" s="15" t="s">
        <v>9</v>
      </c>
      <c r="EW124" s="15" t="s">
        <v>7</v>
      </c>
      <c r="EX124" s="15" t="s">
        <v>8</v>
      </c>
      <c r="EY124" s="15" t="s">
        <v>9</v>
      </c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>
        <v>2</v>
      </c>
      <c r="FM124" s="15">
        <v>2</v>
      </c>
      <c r="FN124" s="15"/>
      <c r="FO124" s="15"/>
      <c r="FP124" s="15"/>
      <c r="FQ124" s="15">
        <v>2</v>
      </c>
      <c r="FR124" s="15"/>
      <c r="FS124" s="15"/>
      <c r="FT124" s="15"/>
      <c r="FU124" s="15"/>
      <c r="FV124" s="15"/>
      <c r="FW124" s="15">
        <v>2</v>
      </c>
      <c r="FX124" s="15"/>
      <c r="FY124" s="15"/>
      <c r="FZ124" s="15"/>
      <c r="GA124" s="15"/>
      <c r="GB124" s="15"/>
      <c r="GC124" s="15"/>
      <c r="GD124" s="15"/>
      <c r="GE124" s="15" t="s">
        <v>16</v>
      </c>
      <c r="GF124" s="15" t="s">
        <v>16</v>
      </c>
      <c r="GG124" s="15"/>
      <c r="GH124" s="15"/>
      <c r="GI124" s="15"/>
      <c r="GJ124" s="15">
        <v>2</v>
      </c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>
        <v>2</v>
      </c>
      <c r="HH124" s="15"/>
      <c r="HI124" s="15"/>
      <c r="HJ124" s="15"/>
      <c r="HK124" s="15"/>
      <c r="HL124" s="15"/>
      <c r="HM124" s="15">
        <v>2</v>
      </c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>
        <v>1</v>
      </c>
      <c r="HY124" s="15"/>
      <c r="HZ124" s="15">
        <v>9</v>
      </c>
      <c r="IA124" s="15"/>
      <c r="IB124" s="15">
        <v>250</v>
      </c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7"/>
      <c r="JD124" s="17"/>
      <c r="JE124" s="18"/>
      <c r="JF124" s="17"/>
      <c r="JG124" s="17"/>
      <c r="JH124" s="19"/>
      <c r="JI124" s="19"/>
      <c r="JJ124" s="17"/>
      <c r="JK124" s="17"/>
      <c r="JL124" s="19"/>
      <c r="JM124" s="17"/>
      <c r="JN124" s="17"/>
      <c r="JO124" s="20"/>
      <c r="JP124" s="17"/>
      <c r="JQ124" s="17"/>
      <c r="JR124" s="20"/>
      <c r="JS124" s="19"/>
      <c r="JT124" s="19"/>
      <c r="JU124" s="19"/>
      <c r="JV124" s="15">
        <v>2</v>
      </c>
      <c r="JW124" s="14"/>
      <c r="JX124" s="14"/>
      <c r="JY124" s="15">
        <v>100</v>
      </c>
      <c r="JZ124" s="15"/>
      <c r="KA124" s="15">
        <v>20</v>
      </c>
      <c r="KB124" s="15"/>
      <c r="KC124" s="15"/>
      <c r="KD124" s="15">
        <v>50</v>
      </c>
      <c r="KE124" s="15">
        <v>50</v>
      </c>
      <c r="KF124" s="15"/>
      <c r="KG124" s="15"/>
      <c r="KH124" s="15">
        <v>30</v>
      </c>
      <c r="KI124" s="15"/>
      <c r="KJ124" s="15"/>
      <c r="KK124" s="15"/>
      <c r="KL124" s="15">
        <v>2</v>
      </c>
      <c r="KM124" s="15"/>
      <c r="KN124" s="15"/>
      <c r="KO124" s="15"/>
      <c r="KP124" s="15"/>
      <c r="KQ124" s="15"/>
      <c r="KR124" s="15"/>
      <c r="KS124" s="15"/>
      <c r="KT124" s="15"/>
      <c r="KU124" s="15">
        <v>1</v>
      </c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>
        <v>1</v>
      </c>
      <c r="LH124" s="15"/>
      <c r="LI124" s="15"/>
      <c r="LJ124" s="15"/>
      <c r="LK124" s="15"/>
      <c r="LL124" s="15"/>
      <c r="LM124" s="15"/>
      <c r="LN124" s="15"/>
      <c r="LO124" s="15"/>
    </row>
    <row r="125" spans="1:327" ht="18" customHeight="1" x14ac:dyDescent="0.25">
      <c r="A125" s="14" t="s">
        <v>240</v>
      </c>
      <c r="B125" s="15" t="str">
        <f t="shared" si="9"/>
        <v>La Ciudadela</v>
      </c>
      <c r="C125" s="15">
        <f t="shared" si="10"/>
        <v>2</v>
      </c>
      <c r="D125" s="15">
        <v>1</v>
      </c>
      <c r="E125" s="15">
        <v>1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>
        <v>2</v>
      </c>
      <c r="U125" s="15"/>
      <c r="V125" s="15">
        <v>31</v>
      </c>
      <c r="W125" s="15">
        <v>24</v>
      </c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 t="str">
        <f t="shared" si="11"/>
        <v/>
      </c>
      <c r="AN125" s="15" t="str">
        <f t="shared" si="12"/>
        <v/>
      </c>
      <c r="AO125" s="15" t="str">
        <f t="shared" si="13"/>
        <v/>
      </c>
      <c r="AP125" s="15" t="str">
        <f t="shared" si="14"/>
        <v/>
      </c>
      <c r="AQ125" s="15">
        <f t="shared" si="15"/>
        <v>2</v>
      </c>
      <c r="AR125" s="15" t="str">
        <f t="shared" si="16"/>
        <v/>
      </c>
      <c r="AS125" s="15" t="str">
        <f t="shared" si="17"/>
        <v/>
      </c>
      <c r="AT125" s="15">
        <v>2</v>
      </c>
      <c r="AU125" s="15"/>
      <c r="AV125" s="15"/>
      <c r="AW125" s="15"/>
      <c r="AX125" s="15"/>
      <c r="AY125" s="15"/>
      <c r="AZ125" s="15"/>
      <c r="BA125" s="15"/>
      <c r="BB125" s="15"/>
      <c r="BC125" s="15">
        <v>2</v>
      </c>
      <c r="BD125" s="15"/>
      <c r="BE125" s="15"/>
      <c r="BF125" s="15">
        <v>4</v>
      </c>
      <c r="BG125" s="15">
        <v>5</v>
      </c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>
        <v>2</v>
      </c>
      <c r="BX125" s="15">
        <v>2</v>
      </c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>
        <v>1</v>
      </c>
      <c r="DI125" s="15" t="s">
        <v>7</v>
      </c>
      <c r="DJ125" s="15" t="s">
        <v>8</v>
      </c>
      <c r="DK125" s="15" t="s">
        <v>9</v>
      </c>
      <c r="DL125" s="15">
        <v>1</v>
      </c>
      <c r="DM125" s="15" t="s">
        <v>7</v>
      </c>
      <c r="DN125" s="15" t="s">
        <v>8</v>
      </c>
      <c r="DO125" s="15" t="s">
        <v>9</v>
      </c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>
        <v>1</v>
      </c>
      <c r="FM125" s="15"/>
      <c r="FN125" s="15">
        <v>1</v>
      </c>
      <c r="FO125" s="15"/>
      <c r="FP125" s="15"/>
      <c r="FQ125" s="15"/>
      <c r="FR125" s="15"/>
      <c r="FS125" s="15"/>
      <c r="FT125" s="15">
        <v>1</v>
      </c>
      <c r="FU125" s="15"/>
      <c r="FV125" s="15"/>
      <c r="FW125" s="15">
        <v>1</v>
      </c>
      <c r="FX125" s="15"/>
      <c r="FY125" s="15"/>
      <c r="FZ125" s="15"/>
      <c r="GA125" s="15"/>
      <c r="GB125" s="15"/>
      <c r="GC125" s="15"/>
      <c r="GD125" s="15"/>
      <c r="GE125" s="15" t="s">
        <v>16</v>
      </c>
      <c r="GF125" s="15"/>
      <c r="GG125" s="15"/>
      <c r="GH125" s="15"/>
      <c r="GI125" s="15"/>
      <c r="GJ125" s="15">
        <v>1</v>
      </c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>
        <v>1</v>
      </c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>
        <v>1</v>
      </c>
      <c r="HY125" s="15"/>
      <c r="HZ125" s="15">
        <v>9</v>
      </c>
      <c r="IA125" s="15"/>
      <c r="IB125" s="15">
        <v>110</v>
      </c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7"/>
      <c r="JD125" s="17"/>
      <c r="JE125" s="18"/>
      <c r="JF125" s="17"/>
      <c r="JG125" s="17"/>
      <c r="JH125" s="19"/>
      <c r="JI125" s="19"/>
      <c r="JJ125" s="17"/>
      <c r="JK125" s="17"/>
      <c r="JL125" s="19"/>
      <c r="JM125" s="17"/>
      <c r="JN125" s="17"/>
      <c r="JO125" s="20"/>
      <c r="JP125" s="17"/>
      <c r="JQ125" s="17"/>
      <c r="JR125" s="20"/>
      <c r="JS125" s="19"/>
      <c r="JT125" s="19"/>
      <c r="JU125" s="19"/>
      <c r="JV125" s="15">
        <v>2</v>
      </c>
      <c r="JW125" s="14"/>
      <c r="JX125" s="14"/>
      <c r="JY125" s="15">
        <v>15</v>
      </c>
      <c r="JZ125" s="15">
        <v>5</v>
      </c>
      <c r="KA125" s="15">
        <v>5</v>
      </c>
      <c r="KB125" s="15">
        <v>20</v>
      </c>
      <c r="KC125" s="15"/>
      <c r="KD125" s="15">
        <v>20</v>
      </c>
      <c r="KE125" s="15">
        <v>10</v>
      </c>
      <c r="KF125" s="15">
        <v>10</v>
      </c>
      <c r="KG125" s="15"/>
      <c r="KH125" s="15"/>
      <c r="KI125" s="15"/>
      <c r="KJ125" s="15">
        <v>15</v>
      </c>
      <c r="KK125" s="15"/>
      <c r="KL125" s="15">
        <v>2</v>
      </c>
      <c r="KM125" s="15"/>
      <c r="KN125" s="15"/>
      <c r="KO125" s="15"/>
      <c r="KP125" s="15"/>
      <c r="KQ125" s="15"/>
      <c r="KR125" s="15"/>
      <c r="KS125" s="15"/>
      <c r="KT125" s="15"/>
      <c r="KU125" s="15">
        <v>1</v>
      </c>
      <c r="KV125" s="15">
        <v>1</v>
      </c>
      <c r="KW125" s="15"/>
      <c r="KX125" s="15"/>
      <c r="KY125" s="15"/>
      <c r="KZ125" s="15">
        <v>1</v>
      </c>
      <c r="LA125" s="15"/>
      <c r="LB125" s="15"/>
      <c r="LC125" s="15">
        <v>1</v>
      </c>
      <c r="LD125" s="15"/>
      <c r="LE125" s="15"/>
      <c r="LF125" s="15"/>
      <c r="LG125" s="15">
        <v>1</v>
      </c>
      <c r="LH125" s="15"/>
      <c r="LI125" s="15"/>
      <c r="LJ125" s="15"/>
      <c r="LK125" s="15"/>
      <c r="LL125" s="15" t="s">
        <v>11</v>
      </c>
      <c r="LM125" s="15"/>
      <c r="LN125" s="15" t="s">
        <v>79</v>
      </c>
      <c r="LO125" s="15" t="s">
        <v>92</v>
      </c>
    </row>
    <row r="126" spans="1:327" ht="18" customHeight="1" x14ac:dyDescent="0.25">
      <c r="A126" s="14" t="s">
        <v>241</v>
      </c>
      <c r="B126" s="15" t="str">
        <f t="shared" si="9"/>
        <v>La Ciudadela</v>
      </c>
      <c r="C126" s="15">
        <f t="shared" si="10"/>
        <v>4</v>
      </c>
      <c r="D126" s="15">
        <v>1</v>
      </c>
      <c r="E126" s="15">
        <v>1</v>
      </c>
      <c r="F126" s="15">
        <v>1</v>
      </c>
      <c r="G126" s="15">
        <v>1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>
        <v>4</v>
      </c>
      <c r="U126" s="15"/>
      <c r="V126" s="15">
        <v>45</v>
      </c>
      <c r="W126" s="15">
        <v>45</v>
      </c>
      <c r="X126" s="15">
        <v>10</v>
      </c>
      <c r="Y126" s="15"/>
      <c r="Z126" s="15"/>
      <c r="AA126" s="15"/>
      <c r="AB126" s="15"/>
      <c r="AC126" s="15">
        <v>17</v>
      </c>
      <c r="AD126" s="15"/>
      <c r="AE126" s="15"/>
      <c r="AF126" s="15"/>
      <c r="AG126" s="15"/>
      <c r="AH126" s="15"/>
      <c r="AI126" s="15"/>
      <c r="AJ126" s="15"/>
      <c r="AK126" s="15"/>
      <c r="AL126" s="15"/>
      <c r="AM126" s="15" t="str">
        <f t="shared" si="11"/>
        <v/>
      </c>
      <c r="AN126" s="15" t="str">
        <f t="shared" si="12"/>
        <v/>
      </c>
      <c r="AO126" s="15">
        <f t="shared" si="13"/>
        <v>1</v>
      </c>
      <c r="AP126" s="15">
        <f t="shared" si="14"/>
        <v>1</v>
      </c>
      <c r="AQ126" s="15" t="str">
        <f t="shared" si="15"/>
        <v/>
      </c>
      <c r="AR126" s="15">
        <f t="shared" si="16"/>
        <v>2</v>
      </c>
      <c r="AS126" s="15" t="str">
        <f t="shared" si="17"/>
        <v/>
      </c>
      <c r="AT126" s="15">
        <v>4</v>
      </c>
      <c r="AU126" s="15"/>
      <c r="AV126" s="15"/>
      <c r="AW126" s="15"/>
      <c r="AX126" s="15"/>
      <c r="AY126" s="15"/>
      <c r="AZ126" s="15"/>
      <c r="BA126" s="15"/>
      <c r="BB126" s="15"/>
      <c r="BC126" s="15">
        <v>4</v>
      </c>
      <c r="BD126" s="15"/>
      <c r="BE126" s="15"/>
      <c r="BF126" s="15">
        <v>3</v>
      </c>
      <c r="BG126" s="15">
        <v>3</v>
      </c>
      <c r="BH126" s="15">
        <v>3</v>
      </c>
      <c r="BI126" s="15"/>
      <c r="BJ126" s="15"/>
      <c r="BK126" s="15"/>
      <c r="BL126" s="15"/>
      <c r="BM126" s="15">
        <v>4</v>
      </c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>
        <v>2</v>
      </c>
      <c r="BY126" s="15"/>
      <c r="BZ126" s="15"/>
      <c r="CA126" s="15"/>
      <c r="CB126" s="15"/>
      <c r="CC126" s="15"/>
      <c r="CD126" s="15"/>
      <c r="CE126" s="15"/>
      <c r="CF126" s="15"/>
      <c r="CG126" s="15"/>
      <c r="CH126" s="15">
        <v>4</v>
      </c>
      <c r="CI126" s="15">
        <v>4</v>
      </c>
      <c r="CJ126" s="15">
        <v>1</v>
      </c>
      <c r="CK126" s="15"/>
      <c r="CL126" s="15"/>
      <c r="CM126" s="15"/>
      <c r="CN126" s="15"/>
      <c r="CO126" s="15"/>
      <c r="CP126" s="15">
        <v>1</v>
      </c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 t="s">
        <v>7</v>
      </c>
      <c r="DJ126" s="15" t="s">
        <v>23</v>
      </c>
      <c r="DK126" s="15" t="s">
        <v>9</v>
      </c>
      <c r="DL126" s="15"/>
      <c r="DM126" s="15" t="s">
        <v>7</v>
      </c>
      <c r="DN126" s="15" t="s">
        <v>230</v>
      </c>
      <c r="DO126" s="15" t="s">
        <v>218</v>
      </c>
      <c r="DP126" s="15"/>
      <c r="DQ126" s="15" t="s">
        <v>15</v>
      </c>
      <c r="DR126" s="15" t="s">
        <v>230</v>
      </c>
      <c r="DS126" s="15" t="s">
        <v>218</v>
      </c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 t="s">
        <v>15</v>
      </c>
      <c r="EH126" s="15" t="s">
        <v>23</v>
      </c>
      <c r="EI126" s="15" t="s">
        <v>9</v>
      </c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>
        <v>2</v>
      </c>
      <c r="FM126" s="15"/>
      <c r="FN126" s="15">
        <v>2</v>
      </c>
      <c r="FO126" s="15"/>
      <c r="FP126" s="15"/>
      <c r="FQ126" s="15">
        <v>2</v>
      </c>
      <c r="FR126" s="15"/>
      <c r="FS126" s="15"/>
      <c r="FT126" s="15"/>
      <c r="FU126" s="15"/>
      <c r="FV126" s="15"/>
      <c r="FW126" s="15">
        <v>2</v>
      </c>
      <c r="FX126" s="15"/>
      <c r="FY126" s="15"/>
      <c r="FZ126" s="15"/>
      <c r="GA126" s="15"/>
      <c r="GB126" s="15"/>
      <c r="GC126" s="15"/>
      <c r="GD126" s="15"/>
      <c r="GE126" s="15" t="s">
        <v>16</v>
      </c>
      <c r="GF126" s="15" t="s">
        <v>16</v>
      </c>
      <c r="GG126" s="15"/>
      <c r="GH126" s="15"/>
      <c r="GI126" s="15"/>
      <c r="GJ126" s="15">
        <v>2</v>
      </c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>
        <v>2</v>
      </c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>
        <v>1</v>
      </c>
      <c r="HU126" s="15"/>
      <c r="HV126" s="15"/>
      <c r="HW126" s="15"/>
      <c r="HX126" s="15"/>
      <c r="HY126" s="15"/>
      <c r="HZ126" s="15">
        <v>9</v>
      </c>
      <c r="IA126" s="15"/>
      <c r="IB126" s="15">
        <v>200</v>
      </c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>
        <v>2</v>
      </c>
      <c r="IP126" s="15"/>
      <c r="IQ126" s="15">
        <v>2</v>
      </c>
      <c r="IR126" s="15">
        <v>19</v>
      </c>
      <c r="IS126" s="15">
        <v>20</v>
      </c>
      <c r="IT126" s="15"/>
      <c r="IU126" s="15">
        <v>2000</v>
      </c>
      <c r="IV126" s="15">
        <v>2000</v>
      </c>
      <c r="IW126" s="15"/>
      <c r="IX126" s="15">
        <v>2</v>
      </c>
      <c r="IY126" s="15"/>
      <c r="IZ126" s="15" t="s">
        <v>9</v>
      </c>
      <c r="JA126" s="15" t="s">
        <v>9</v>
      </c>
      <c r="JB126" s="15"/>
      <c r="JC126" s="17"/>
      <c r="JD126" s="17"/>
      <c r="JE126" s="18"/>
      <c r="JF126" s="17"/>
      <c r="JG126" s="17"/>
      <c r="JH126" s="19"/>
      <c r="JI126" s="19"/>
      <c r="JJ126" s="17"/>
      <c r="JK126" s="17"/>
      <c r="JL126" s="19"/>
      <c r="JM126" s="17"/>
      <c r="JN126" s="17"/>
      <c r="JO126" s="20"/>
      <c r="JP126" s="17">
        <v>1</v>
      </c>
      <c r="JQ126" s="17"/>
      <c r="JR126" s="20"/>
      <c r="JS126" s="19"/>
      <c r="JT126" s="19"/>
      <c r="JU126" s="19"/>
      <c r="JV126" s="15">
        <v>2</v>
      </c>
      <c r="JW126" s="14"/>
      <c r="JX126" s="14"/>
      <c r="JY126" s="15">
        <v>60</v>
      </c>
      <c r="JZ126" s="15"/>
      <c r="KA126" s="15">
        <v>10</v>
      </c>
      <c r="KB126" s="15">
        <v>20</v>
      </c>
      <c r="KC126" s="15"/>
      <c r="KD126" s="15">
        <v>20</v>
      </c>
      <c r="KE126" s="15">
        <v>10</v>
      </c>
      <c r="KF126" s="15"/>
      <c r="KG126" s="15"/>
      <c r="KH126" s="15">
        <v>30</v>
      </c>
      <c r="KI126" s="15"/>
      <c r="KJ126" s="15"/>
      <c r="KK126" s="15"/>
      <c r="KL126" s="15">
        <v>2</v>
      </c>
      <c r="KM126" s="15"/>
      <c r="KN126" s="15"/>
      <c r="KO126" s="15"/>
      <c r="KP126" s="15"/>
      <c r="KQ126" s="15"/>
      <c r="KR126" s="15"/>
      <c r="KS126" s="15"/>
      <c r="KT126" s="15"/>
      <c r="KU126" s="15">
        <v>1</v>
      </c>
      <c r="KV126" s="15">
        <v>1</v>
      </c>
      <c r="KW126" s="15"/>
      <c r="KX126" s="15"/>
      <c r="KY126" s="15">
        <v>1</v>
      </c>
      <c r="KZ126" s="15"/>
      <c r="LA126" s="15"/>
      <c r="LB126" s="15"/>
      <c r="LC126" s="15"/>
      <c r="LD126" s="15"/>
      <c r="LE126" s="15"/>
      <c r="LF126" s="15"/>
      <c r="LG126" s="15">
        <v>1</v>
      </c>
      <c r="LH126" s="15"/>
      <c r="LI126" s="15"/>
      <c r="LJ126" s="15" t="s">
        <v>234</v>
      </c>
      <c r="LK126" s="15" t="s">
        <v>119</v>
      </c>
      <c r="LL126" s="15" t="s">
        <v>11</v>
      </c>
      <c r="LM126" s="15" t="s">
        <v>66</v>
      </c>
      <c r="LN126" s="15"/>
      <c r="LO126" s="15"/>
    </row>
    <row r="127" spans="1:327" ht="18" customHeight="1" x14ac:dyDescent="0.25">
      <c r="A127" s="14" t="s">
        <v>242</v>
      </c>
      <c r="B127" s="15" t="str">
        <f t="shared" si="9"/>
        <v>La Ciudadela</v>
      </c>
      <c r="C127" s="15">
        <f t="shared" si="10"/>
        <v>2</v>
      </c>
      <c r="D127" s="15">
        <v>1</v>
      </c>
      <c r="E127" s="15">
        <v>1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>
        <v>2</v>
      </c>
      <c r="U127" s="15"/>
      <c r="V127" s="15">
        <v>48</v>
      </c>
      <c r="W127" s="15">
        <v>48</v>
      </c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 t="str">
        <f t="shared" si="11"/>
        <v/>
      </c>
      <c r="AN127" s="15" t="str">
        <f t="shared" si="12"/>
        <v/>
      </c>
      <c r="AO127" s="15" t="str">
        <f t="shared" si="13"/>
        <v/>
      </c>
      <c r="AP127" s="15" t="str">
        <f t="shared" si="14"/>
        <v/>
      </c>
      <c r="AQ127" s="15" t="str">
        <f t="shared" si="15"/>
        <v/>
      </c>
      <c r="AR127" s="15">
        <f t="shared" si="16"/>
        <v>2</v>
      </c>
      <c r="AS127" s="15" t="str">
        <f t="shared" si="17"/>
        <v/>
      </c>
      <c r="AT127" s="15">
        <v>2</v>
      </c>
      <c r="AU127" s="15"/>
      <c r="AV127" s="15"/>
      <c r="AW127" s="15"/>
      <c r="AX127" s="15"/>
      <c r="AY127" s="15"/>
      <c r="AZ127" s="15"/>
      <c r="BA127" s="15">
        <v>2</v>
      </c>
      <c r="BB127" s="15"/>
      <c r="BC127" s="15"/>
      <c r="BD127" s="15"/>
      <c r="BE127" s="15"/>
      <c r="BF127" s="15">
        <v>3</v>
      </c>
      <c r="BG127" s="15">
        <v>3</v>
      </c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>
        <v>1</v>
      </c>
      <c r="BX127" s="15">
        <v>2</v>
      </c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>
        <v>1</v>
      </c>
      <c r="DI127" s="15" t="s">
        <v>7</v>
      </c>
      <c r="DJ127" s="15" t="s">
        <v>8</v>
      </c>
      <c r="DK127" s="15" t="s">
        <v>9</v>
      </c>
      <c r="DL127" s="15">
        <v>1</v>
      </c>
      <c r="DM127" s="15" t="s">
        <v>7</v>
      </c>
      <c r="DN127" s="15" t="s">
        <v>8</v>
      </c>
      <c r="DO127" s="15" t="s">
        <v>9</v>
      </c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>
        <v>1</v>
      </c>
      <c r="FM127" s="15"/>
      <c r="FN127" s="15"/>
      <c r="FO127" s="15">
        <v>1</v>
      </c>
      <c r="FP127" s="15"/>
      <c r="FQ127" s="15"/>
      <c r="FR127" s="15"/>
      <c r="FS127" s="15"/>
      <c r="FT127" s="15">
        <v>1</v>
      </c>
      <c r="FU127" s="15"/>
      <c r="FV127" s="15"/>
      <c r="FW127" s="15"/>
      <c r="FX127" s="15"/>
      <c r="FY127" s="15"/>
      <c r="FZ127" s="15">
        <v>1</v>
      </c>
      <c r="GA127" s="15"/>
      <c r="GB127" s="15"/>
      <c r="GC127" s="15"/>
      <c r="GD127" s="15"/>
      <c r="GE127" s="15" t="s">
        <v>212</v>
      </c>
      <c r="GF127" s="15"/>
      <c r="GG127" s="15"/>
      <c r="GH127" s="15"/>
      <c r="GI127" s="15"/>
      <c r="GJ127" s="15">
        <v>1</v>
      </c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>
        <v>1</v>
      </c>
      <c r="HJ127" s="15"/>
      <c r="HK127" s="15"/>
      <c r="HL127" s="15"/>
      <c r="HM127" s="15"/>
      <c r="HN127" s="15">
        <v>2</v>
      </c>
      <c r="HO127" s="15"/>
      <c r="HP127" s="15"/>
      <c r="HQ127" s="15"/>
      <c r="HR127" s="15"/>
      <c r="HS127" s="15"/>
      <c r="HT127" s="15"/>
      <c r="HU127" s="15"/>
      <c r="HV127" s="15"/>
      <c r="HW127" s="15"/>
      <c r="HX127" s="15">
        <v>1</v>
      </c>
      <c r="HY127" s="15"/>
      <c r="HZ127" s="15">
        <v>9</v>
      </c>
      <c r="IA127" s="15"/>
      <c r="IB127" s="15">
        <v>400</v>
      </c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7"/>
      <c r="JD127" s="17"/>
      <c r="JE127" s="18"/>
      <c r="JF127" s="17"/>
      <c r="JG127" s="17"/>
      <c r="JH127" s="19"/>
      <c r="JI127" s="19"/>
      <c r="JJ127" s="17"/>
      <c r="JK127" s="17"/>
      <c r="JL127" s="19"/>
      <c r="JM127" s="17"/>
      <c r="JN127" s="17"/>
      <c r="JO127" s="20"/>
      <c r="JP127" s="17"/>
      <c r="JQ127" s="17"/>
      <c r="JR127" s="20"/>
      <c r="JS127" s="19"/>
      <c r="JT127" s="19"/>
      <c r="JU127" s="19"/>
      <c r="JV127" s="15">
        <v>2</v>
      </c>
      <c r="JW127" s="14"/>
      <c r="JX127" s="14"/>
      <c r="JY127" s="15">
        <v>50</v>
      </c>
      <c r="JZ127" s="15"/>
      <c r="KA127" s="15"/>
      <c r="KB127" s="15"/>
      <c r="KC127" s="15"/>
      <c r="KD127" s="15">
        <v>50</v>
      </c>
      <c r="KE127" s="15"/>
      <c r="KF127" s="15">
        <v>6</v>
      </c>
      <c r="KG127" s="15"/>
      <c r="KH127" s="15"/>
      <c r="KI127" s="15"/>
      <c r="KJ127" s="15"/>
      <c r="KK127" s="15"/>
      <c r="KL127" s="15">
        <v>2</v>
      </c>
      <c r="KM127" s="15"/>
      <c r="KN127" s="15"/>
      <c r="KO127" s="15"/>
      <c r="KP127" s="15"/>
      <c r="KQ127" s="15"/>
      <c r="KR127" s="15"/>
      <c r="KS127" s="15"/>
      <c r="KT127" s="15"/>
      <c r="KU127" s="15"/>
      <c r="KV127" s="15">
        <v>1</v>
      </c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 t="s">
        <v>243</v>
      </c>
      <c r="LM127" s="15"/>
      <c r="LN127" s="15"/>
      <c r="LO127" s="15"/>
    </row>
    <row r="128" spans="1:327" ht="18" customHeight="1" x14ac:dyDescent="0.25">
      <c r="A128" s="14" t="s">
        <v>244</v>
      </c>
      <c r="B128" s="15" t="str">
        <f t="shared" si="9"/>
        <v>La Ciudadela</v>
      </c>
      <c r="C128" s="15">
        <f t="shared" si="10"/>
        <v>4</v>
      </c>
      <c r="D128" s="15">
        <v>1</v>
      </c>
      <c r="E128" s="15">
        <v>1</v>
      </c>
      <c r="F128" s="15">
        <v>1</v>
      </c>
      <c r="G128" s="15">
        <v>1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>
        <v>4</v>
      </c>
      <c r="U128" s="15"/>
      <c r="V128" s="15">
        <v>35</v>
      </c>
      <c r="W128" s="15">
        <v>31</v>
      </c>
      <c r="X128" s="15">
        <v>5</v>
      </c>
      <c r="Y128" s="15"/>
      <c r="Z128" s="15"/>
      <c r="AA128" s="15"/>
      <c r="AB128" s="15"/>
      <c r="AC128" s="15">
        <v>12</v>
      </c>
      <c r="AD128" s="15"/>
      <c r="AE128" s="15"/>
      <c r="AF128" s="15"/>
      <c r="AG128" s="15"/>
      <c r="AH128" s="15"/>
      <c r="AI128" s="15"/>
      <c r="AJ128" s="15"/>
      <c r="AK128" s="15"/>
      <c r="AL128" s="15"/>
      <c r="AM128" s="15" t="str">
        <f t="shared" si="11"/>
        <v/>
      </c>
      <c r="AN128" s="15" t="str">
        <f t="shared" si="12"/>
        <v/>
      </c>
      <c r="AO128" s="15">
        <f t="shared" si="13"/>
        <v>1</v>
      </c>
      <c r="AP128" s="15">
        <f t="shared" si="14"/>
        <v>1</v>
      </c>
      <c r="AQ128" s="15">
        <f t="shared" si="15"/>
        <v>2</v>
      </c>
      <c r="AR128" s="15" t="str">
        <f t="shared" si="16"/>
        <v/>
      </c>
      <c r="AS128" s="15" t="str">
        <f t="shared" si="17"/>
        <v/>
      </c>
      <c r="AT128" s="15">
        <v>3</v>
      </c>
      <c r="AU128" s="15">
        <v>1</v>
      </c>
      <c r="AV128" s="15"/>
      <c r="AW128" s="15"/>
      <c r="AX128" s="15"/>
      <c r="AY128" s="15"/>
      <c r="AZ128" s="15">
        <v>4</v>
      </c>
      <c r="BA128" s="15"/>
      <c r="BB128" s="15"/>
      <c r="BC128" s="15"/>
      <c r="BD128" s="15"/>
      <c r="BE128" s="15"/>
      <c r="BF128" s="15">
        <v>3</v>
      </c>
      <c r="BG128" s="15">
        <v>5</v>
      </c>
      <c r="BH128" s="15">
        <v>2</v>
      </c>
      <c r="BI128" s="15"/>
      <c r="BJ128" s="15"/>
      <c r="BK128" s="15"/>
      <c r="BL128" s="15"/>
      <c r="BM128" s="15">
        <v>2</v>
      </c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>
        <v>2</v>
      </c>
      <c r="BY128" s="15"/>
      <c r="BZ128" s="15"/>
      <c r="CA128" s="15"/>
      <c r="CB128" s="15"/>
      <c r="CC128" s="15"/>
      <c r="CD128" s="15"/>
      <c r="CE128" s="15"/>
      <c r="CF128" s="15"/>
      <c r="CG128" s="15"/>
      <c r="CH128" s="15">
        <v>2</v>
      </c>
      <c r="CI128" s="15">
        <v>2</v>
      </c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>
        <v>1</v>
      </c>
      <c r="DI128" s="15" t="s">
        <v>7</v>
      </c>
      <c r="DJ128" s="15" t="s">
        <v>8</v>
      </c>
      <c r="DK128" s="15" t="s">
        <v>9</v>
      </c>
      <c r="DL128" s="15">
        <v>1</v>
      </c>
      <c r="DM128" s="15" t="s">
        <v>7</v>
      </c>
      <c r="DN128" s="15" t="s">
        <v>8</v>
      </c>
      <c r="DO128" s="15" t="s">
        <v>9</v>
      </c>
      <c r="DP128" s="15">
        <v>1</v>
      </c>
      <c r="DQ128" s="15" t="s">
        <v>15</v>
      </c>
      <c r="DR128" s="15" t="s">
        <v>8</v>
      </c>
      <c r="DS128" s="15" t="s">
        <v>218</v>
      </c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>
        <v>1</v>
      </c>
      <c r="EG128" s="15" t="s">
        <v>15</v>
      </c>
      <c r="EH128" s="15" t="s">
        <v>8</v>
      </c>
      <c r="EI128" s="15" t="s">
        <v>9</v>
      </c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>
        <v>2</v>
      </c>
      <c r="FM128" s="15"/>
      <c r="FN128" s="15">
        <v>2</v>
      </c>
      <c r="FO128" s="15"/>
      <c r="FP128" s="15"/>
      <c r="FQ128" s="15">
        <v>2</v>
      </c>
      <c r="FR128" s="15"/>
      <c r="FS128" s="15"/>
      <c r="FT128" s="15"/>
      <c r="FU128" s="15"/>
      <c r="FV128" s="15"/>
      <c r="FW128" s="15">
        <v>2</v>
      </c>
      <c r="FX128" s="15"/>
      <c r="FY128" s="15"/>
      <c r="FZ128" s="15"/>
      <c r="GA128" s="15"/>
      <c r="GB128" s="15"/>
      <c r="GC128" s="15"/>
      <c r="GD128" s="15"/>
      <c r="GE128" s="15" t="s">
        <v>16</v>
      </c>
      <c r="GF128" s="15" t="s">
        <v>16</v>
      </c>
      <c r="GG128" s="15"/>
      <c r="GH128" s="15"/>
      <c r="GI128" s="15"/>
      <c r="GJ128" s="15">
        <v>2</v>
      </c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>
        <v>2</v>
      </c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>
        <v>1</v>
      </c>
      <c r="HY128" s="15"/>
      <c r="HZ128" s="15">
        <v>9</v>
      </c>
      <c r="IA128" s="15"/>
      <c r="IB128" s="15">
        <v>400</v>
      </c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7"/>
      <c r="JD128" s="17"/>
      <c r="JE128" s="18"/>
      <c r="JF128" s="17"/>
      <c r="JG128" s="17"/>
      <c r="JH128" s="19"/>
      <c r="JI128" s="19"/>
      <c r="JJ128" s="17"/>
      <c r="JK128" s="17"/>
      <c r="JL128" s="19"/>
      <c r="JM128" s="17"/>
      <c r="JN128" s="17"/>
      <c r="JO128" s="20"/>
      <c r="JP128" s="17"/>
      <c r="JQ128" s="17"/>
      <c r="JR128" s="20"/>
      <c r="JS128" s="19"/>
      <c r="JT128" s="19"/>
      <c r="JU128" s="19"/>
      <c r="JV128" s="15">
        <v>2</v>
      </c>
      <c r="JW128" s="14"/>
      <c r="JX128" s="14"/>
      <c r="JY128" s="15">
        <v>100</v>
      </c>
      <c r="JZ128" s="15">
        <v>30</v>
      </c>
      <c r="KA128" s="15">
        <v>100</v>
      </c>
      <c r="KB128" s="15">
        <v>50</v>
      </c>
      <c r="KC128" s="15">
        <v>10</v>
      </c>
      <c r="KD128" s="15">
        <v>20</v>
      </c>
      <c r="KE128" s="15">
        <v>10</v>
      </c>
      <c r="KF128" s="15">
        <v>10</v>
      </c>
      <c r="KG128" s="15">
        <v>30</v>
      </c>
      <c r="KH128" s="15">
        <v>10</v>
      </c>
      <c r="KI128" s="15">
        <v>10</v>
      </c>
      <c r="KJ128" s="15">
        <v>10</v>
      </c>
      <c r="KK128" s="15">
        <v>10</v>
      </c>
      <c r="KL128" s="15">
        <v>2</v>
      </c>
      <c r="KM128" s="15"/>
      <c r="KN128" s="15"/>
      <c r="KO128" s="15"/>
      <c r="KP128" s="15"/>
      <c r="KQ128" s="15"/>
      <c r="KR128" s="15"/>
      <c r="KS128" s="15"/>
      <c r="KT128" s="15"/>
      <c r="KU128" s="15"/>
      <c r="KV128" s="15">
        <v>1</v>
      </c>
      <c r="KW128" s="15"/>
      <c r="KX128" s="15"/>
      <c r="KY128" s="15">
        <v>1</v>
      </c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 t="s">
        <v>210</v>
      </c>
      <c r="LK128" s="15" t="s">
        <v>62</v>
      </c>
      <c r="LL128" s="15" t="s">
        <v>78</v>
      </c>
      <c r="LM128" s="15" t="s">
        <v>42</v>
      </c>
      <c r="LN128" s="15" t="s">
        <v>79</v>
      </c>
      <c r="LO128" s="15"/>
    </row>
    <row r="129" spans="1:327" ht="18" customHeight="1" x14ac:dyDescent="0.25">
      <c r="A129" s="14" t="s">
        <v>245</v>
      </c>
      <c r="B129" s="15" t="str">
        <f t="shared" si="9"/>
        <v>La Ciudadela</v>
      </c>
      <c r="C129" s="15">
        <f t="shared" si="10"/>
        <v>3</v>
      </c>
      <c r="D129" s="15">
        <v>1</v>
      </c>
      <c r="E129" s="15">
        <v>1</v>
      </c>
      <c r="F129" s="15"/>
      <c r="G129" s="15">
        <v>1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>
        <v>3</v>
      </c>
      <c r="U129" s="15"/>
      <c r="V129" s="15">
        <v>26</v>
      </c>
      <c r="W129" s="15">
        <v>24</v>
      </c>
      <c r="X129" s="15"/>
      <c r="Y129" s="15"/>
      <c r="Z129" s="15"/>
      <c r="AA129" s="15"/>
      <c r="AB129" s="15"/>
      <c r="AC129" s="15">
        <v>5</v>
      </c>
      <c r="AD129" s="15"/>
      <c r="AE129" s="15"/>
      <c r="AF129" s="15"/>
      <c r="AG129" s="15"/>
      <c r="AH129" s="15"/>
      <c r="AI129" s="15"/>
      <c r="AJ129" s="15"/>
      <c r="AK129" s="15"/>
      <c r="AL129" s="15"/>
      <c r="AM129" s="15" t="str">
        <f t="shared" si="11"/>
        <v/>
      </c>
      <c r="AN129" s="15" t="str">
        <f t="shared" si="12"/>
        <v/>
      </c>
      <c r="AO129" s="15">
        <f t="shared" si="13"/>
        <v>1</v>
      </c>
      <c r="AP129" s="15" t="str">
        <f t="shared" si="14"/>
        <v/>
      </c>
      <c r="AQ129" s="15">
        <f t="shared" si="15"/>
        <v>2</v>
      </c>
      <c r="AR129" s="15" t="str">
        <f t="shared" si="16"/>
        <v/>
      </c>
      <c r="AS129" s="15" t="str">
        <f t="shared" si="17"/>
        <v/>
      </c>
      <c r="AT129" s="15">
        <v>3</v>
      </c>
      <c r="AU129" s="15"/>
      <c r="AV129" s="15"/>
      <c r="AW129" s="15"/>
      <c r="AX129" s="15"/>
      <c r="AY129" s="15"/>
      <c r="AZ129" s="15"/>
      <c r="BA129" s="15"/>
      <c r="BB129" s="15"/>
      <c r="BC129" s="15">
        <v>3</v>
      </c>
      <c r="BD129" s="15"/>
      <c r="BE129" s="15"/>
      <c r="BF129" s="15">
        <v>5</v>
      </c>
      <c r="BG129" s="15">
        <v>5</v>
      </c>
      <c r="BH129" s="15"/>
      <c r="BI129" s="15"/>
      <c r="BJ129" s="15"/>
      <c r="BK129" s="15"/>
      <c r="BL129" s="15"/>
      <c r="BM129" s="15">
        <v>2</v>
      </c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>
        <v>2</v>
      </c>
      <c r="BY129" s="15"/>
      <c r="BZ129" s="15"/>
      <c r="CA129" s="15"/>
      <c r="CB129" s="15"/>
      <c r="CC129" s="15"/>
      <c r="CD129" s="15"/>
      <c r="CE129" s="15"/>
      <c r="CF129" s="15"/>
      <c r="CG129" s="15"/>
      <c r="CH129" s="15">
        <v>1</v>
      </c>
      <c r="CI129" s="15">
        <v>1</v>
      </c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>
        <v>1</v>
      </c>
      <c r="DI129" s="15" t="s">
        <v>7</v>
      </c>
      <c r="DJ129" s="15" t="s">
        <v>8</v>
      </c>
      <c r="DK129" s="15" t="s">
        <v>9</v>
      </c>
      <c r="DL129" s="15">
        <v>1</v>
      </c>
      <c r="DM129" s="15" t="s">
        <v>7</v>
      </c>
      <c r="DN129" s="15" t="s">
        <v>8</v>
      </c>
      <c r="DO129" s="15" t="s">
        <v>9</v>
      </c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>
        <v>1</v>
      </c>
      <c r="EG129" s="15" t="s">
        <v>15</v>
      </c>
      <c r="EH129" s="15" t="s">
        <v>8</v>
      </c>
      <c r="EI129" s="15" t="s">
        <v>9</v>
      </c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>
        <v>2</v>
      </c>
      <c r="FM129" s="15">
        <v>2</v>
      </c>
      <c r="FN129" s="15"/>
      <c r="FO129" s="15"/>
      <c r="FP129" s="15"/>
      <c r="FQ129" s="15">
        <v>1</v>
      </c>
      <c r="FR129" s="15"/>
      <c r="FS129" s="15"/>
      <c r="FT129" s="15"/>
      <c r="FU129" s="15"/>
      <c r="FV129" s="15"/>
      <c r="FW129" s="15">
        <v>2</v>
      </c>
      <c r="FX129" s="15"/>
      <c r="FY129" s="15"/>
      <c r="FZ129" s="15"/>
      <c r="GA129" s="15"/>
      <c r="GB129" s="15"/>
      <c r="GC129" s="15"/>
      <c r="GD129" s="15"/>
      <c r="GE129" s="15" t="s">
        <v>16</v>
      </c>
      <c r="GF129" s="15" t="s">
        <v>16</v>
      </c>
      <c r="GG129" s="15"/>
      <c r="GH129" s="15"/>
      <c r="GI129" s="15"/>
      <c r="GJ129" s="15">
        <v>2</v>
      </c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>
        <v>2</v>
      </c>
      <c r="HH129" s="15"/>
      <c r="HI129" s="15"/>
      <c r="HJ129" s="15"/>
      <c r="HK129" s="15"/>
      <c r="HL129" s="15"/>
      <c r="HM129" s="15"/>
      <c r="HN129" s="15">
        <v>3</v>
      </c>
      <c r="HO129" s="15"/>
      <c r="HP129" s="15"/>
      <c r="HQ129" s="15"/>
      <c r="HR129" s="15"/>
      <c r="HS129" s="15"/>
      <c r="HT129" s="15"/>
      <c r="HU129" s="15"/>
      <c r="HV129" s="15"/>
      <c r="HW129" s="15"/>
      <c r="HX129" s="15">
        <v>1</v>
      </c>
      <c r="HY129" s="15"/>
      <c r="HZ129" s="15">
        <v>9</v>
      </c>
      <c r="IA129" s="15"/>
      <c r="IB129" s="15">
        <v>400</v>
      </c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7"/>
      <c r="JD129" s="17"/>
      <c r="JE129" s="18"/>
      <c r="JF129" s="17"/>
      <c r="JG129" s="17"/>
      <c r="JH129" s="19"/>
      <c r="JI129" s="19"/>
      <c r="JJ129" s="17"/>
      <c r="JK129" s="17"/>
      <c r="JL129" s="19"/>
      <c r="JM129" s="17"/>
      <c r="JN129" s="17"/>
      <c r="JO129" s="20"/>
      <c r="JP129" s="17"/>
      <c r="JQ129" s="17"/>
      <c r="JR129" s="20"/>
      <c r="JS129" s="19"/>
      <c r="JT129" s="19"/>
      <c r="JU129" s="19"/>
      <c r="JV129" s="15">
        <v>2</v>
      </c>
      <c r="JW129" s="14"/>
      <c r="JX129" s="14"/>
      <c r="JY129" s="15">
        <v>100</v>
      </c>
      <c r="JZ129" s="15"/>
      <c r="KA129" s="15"/>
      <c r="KB129" s="15"/>
      <c r="KC129" s="15"/>
      <c r="KD129" s="15">
        <v>100</v>
      </c>
      <c r="KE129" s="15">
        <v>50</v>
      </c>
      <c r="KF129" s="15"/>
      <c r="KG129" s="15"/>
      <c r="KH129" s="15"/>
      <c r="KI129" s="15"/>
      <c r="KJ129" s="15"/>
      <c r="KK129" s="15"/>
      <c r="KL129" s="15">
        <v>2</v>
      </c>
      <c r="KM129" s="15"/>
      <c r="KN129" s="15"/>
      <c r="KO129" s="15"/>
      <c r="KP129" s="15"/>
      <c r="KQ129" s="15"/>
      <c r="KR129" s="15"/>
      <c r="KS129" s="15"/>
      <c r="KT129" s="15"/>
      <c r="KU129" s="15">
        <v>1</v>
      </c>
      <c r="KV129" s="15">
        <v>1</v>
      </c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 t="s">
        <v>148</v>
      </c>
      <c r="LK129" s="15"/>
      <c r="LL129" s="15"/>
      <c r="LM129" s="15"/>
      <c r="LN129" s="15"/>
      <c r="LO129" s="15"/>
    </row>
    <row r="130" spans="1:327" ht="18" customHeight="1" x14ac:dyDescent="0.25">
      <c r="A130" s="14" t="s">
        <v>246</v>
      </c>
      <c r="B130" s="15" t="str">
        <f t="shared" si="9"/>
        <v>La Ciudadela</v>
      </c>
      <c r="C130" s="15">
        <f t="shared" si="10"/>
        <v>4</v>
      </c>
      <c r="D130" s="15">
        <v>1</v>
      </c>
      <c r="E130" s="15">
        <v>1</v>
      </c>
      <c r="F130" s="15">
        <v>2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>
        <v>4</v>
      </c>
      <c r="U130" s="15"/>
      <c r="V130" s="15">
        <v>50</v>
      </c>
      <c r="W130" s="15">
        <v>49</v>
      </c>
      <c r="X130" s="15">
        <v>20</v>
      </c>
      <c r="Y130" s="15">
        <v>16</v>
      </c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 t="str">
        <f t="shared" si="11"/>
        <v/>
      </c>
      <c r="AN130" s="15" t="str">
        <f t="shared" si="12"/>
        <v/>
      </c>
      <c r="AO130" s="15" t="str">
        <f t="shared" si="13"/>
        <v/>
      </c>
      <c r="AP130" s="15">
        <f t="shared" si="14"/>
        <v>1</v>
      </c>
      <c r="AQ130" s="15">
        <f t="shared" si="15"/>
        <v>1</v>
      </c>
      <c r="AR130" s="15">
        <f t="shared" si="16"/>
        <v>2</v>
      </c>
      <c r="AS130" s="15" t="str">
        <f t="shared" si="17"/>
        <v/>
      </c>
      <c r="AT130" s="15">
        <v>4</v>
      </c>
      <c r="AU130" s="15"/>
      <c r="AV130" s="15"/>
      <c r="AW130" s="15"/>
      <c r="AX130" s="15"/>
      <c r="AY130" s="15"/>
      <c r="AZ130" s="15"/>
      <c r="BA130" s="15">
        <v>4</v>
      </c>
      <c r="BB130" s="15"/>
      <c r="BC130" s="15"/>
      <c r="BD130" s="15"/>
      <c r="BE130" s="15"/>
      <c r="BF130" s="15">
        <v>5</v>
      </c>
      <c r="BG130" s="15">
        <v>3</v>
      </c>
      <c r="BH130" s="15">
        <v>5</v>
      </c>
      <c r="BI130" s="15">
        <v>5</v>
      </c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>
        <v>2</v>
      </c>
      <c r="BX130" s="15">
        <v>2</v>
      </c>
      <c r="BY130" s="15"/>
      <c r="BZ130" s="15"/>
      <c r="CA130" s="15"/>
      <c r="CB130" s="15"/>
      <c r="CC130" s="15"/>
      <c r="CD130" s="15"/>
      <c r="CE130" s="15"/>
      <c r="CF130" s="15"/>
      <c r="CG130" s="15"/>
      <c r="CH130" s="15">
        <v>5</v>
      </c>
      <c r="CI130" s="15">
        <v>5</v>
      </c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>
        <v>1</v>
      </c>
      <c r="DI130" s="15" t="s">
        <v>7</v>
      </c>
      <c r="DJ130" s="15" t="s">
        <v>8</v>
      </c>
      <c r="DK130" s="15" t="s">
        <v>9</v>
      </c>
      <c r="DL130" s="15">
        <v>1</v>
      </c>
      <c r="DM130" s="15" t="s">
        <v>7</v>
      </c>
      <c r="DN130" s="15" t="s">
        <v>8</v>
      </c>
      <c r="DO130" s="15" t="s">
        <v>9</v>
      </c>
      <c r="DP130" s="15">
        <v>2</v>
      </c>
      <c r="DQ130" s="15" t="s">
        <v>15</v>
      </c>
      <c r="DR130" s="15" t="s">
        <v>8</v>
      </c>
      <c r="DS130" s="15" t="s">
        <v>218</v>
      </c>
      <c r="DT130" s="15" t="s">
        <v>15</v>
      </c>
      <c r="DU130" s="15" t="s">
        <v>8</v>
      </c>
      <c r="DV130" s="15" t="s">
        <v>9</v>
      </c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>
        <v>3</v>
      </c>
      <c r="FM130" s="15"/>
      <c r="FN130" s="15"/>
      <c r="FO130" s="15">
        <v>3</v>
      </c>
      <c r="FP130" s="15"/>
      <c r="FQ130" s="15">
        <v>1</v>
      </c>
      <c r="FR130" s="15"/>
      <c r="FS130" s="15"/>
      <c r="FT130" s="15"/>
      <c r="FU130" s="15"/>
      <c r="FV130" s="15"/>
      <c r="FW130" s="15">
        <v>3</v>
      </c>
      <c r="FX130" s="15"/>
      <c r="FY130" s="15"/>
      <c r="FZ130" s="15"/>
      <c r="GA130" s="15"/>
      <c r="GB130" s="15"/>
      <c r="GC130" s="15"/>
      <c r="GD130" s="15"/>
      <c r="GE130" s="15" t="s">
        <v>24</v>
      </c>
      <c r="GF130" s="15" t="s">
        <v>16</v>
      </c>
      <c r="GG130" s="15" t="s">
        <v>247</v>
      </c>
      <c r="GH130" s="15"/>
      <c r="GI130" s="15"/>
      <c r="GJ130" s="15">
        <v>1</v>
      </c>
      <c r="GK130" s="15"/>
      <c r="GL130" s="15"/>
      <c r="GM130" s="15"/>
      <c r="GN130" s="15"/>
      <c r="GO130" s="15"/>
      <c r="GP130" s="15"/>
      <c r="GQ130" s="15">
        <v>1</v>
      </c>
      <c r="GR130" s="15">
        <v>1</v>
      </c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>
        <v>1</v>
      </c>
      <c r="HH130" s="15"/>
      <c r="HI130" s="15"/>
      <c r="HJ130" s="15">
        <v>1</v>
      </c>
      <c r="HK130" s="15">
        <v>1</v>
      </c>
      <c r="HL130" s="15"/>
      <c r="HM130" s="15"/>
      <c r="HN130" s="15">
        <v>3</v>
      </c>
      <c r="HO130" s="15"/>
      <c r="HP130" s="15"/>
      <c r="HQ130" s="15"/>
      <c r="HR130" s="15"/>
      <c r="HS130" s="15"/>
      <c r="HT130" s="15"/>
      <c r="HU130" s="15"/>
      <c r="HV130" s="15"/>
      <c r="HW130" s="15"/>
      <c r="HX130" s="15">
        <v>1</v>
      </c>
      <c r="HY130" s="15"/>
      <c r="HZ130" s="15">
        <v>5</v>
      </c>
      <c r="IA130" s="15"/>
      <c r="IB130" s="15">
        <v>100</v>
      </c>
      <c r="IC130" s="15">
        <v>250</v>
      </c>
      <c r="ID130" s="15">
        <v>50</v>
      </c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7"/>
      <c r="JD130" s="17"/>
      <c r="JE130" s="18"/>
      <c r="JF130" s="17"/>
      <c r="JG130" s="17"/>
      <c r="JH130" s="19"/>
      <c r="JI130" s="19"/>
      <c r="JJ130" s="17"/>
      <c r="JK130" s="17"/>
      <c r="JL130" s="19"/>
      <c r="JM130" s="17"/>
      <c r="JN130" s="17"/>
      <c r="JO130" s="20"/>
      <c r="JP130" s="17"/>
      <c r="JQ130" s="17"/>
      <c r="JR130" s="20"/>
      <c r="JS130" s="19"/>
      <c r="JT130" s="19"/>
      <c r="JU130" s="19"/>
      <c r="JV130" s="15">
        <v>2</v>
      </c>
      <c r="JW130" s="14"/>
      <c r="JX130" s="14"/>
      <c r="JY130" s="15">
        <v>120</v>
      </c>
      <c r="JZ130" s="15"/>
      <c r="KA130" s="15"/>
      <c r="KB130" s="15"/>
      <c r="KC130" s="15"/>
      <c r="KD130" s="15">
        <v>100</v>
      </c>
      <c r="KE130" s="15">
        <v>21</v>
      </c>
      <c r="KF130" s="15">
        <v>9</v>
      </c>
      <c r="KG130" s="15"/>
      <c r="KH130" s="15">
        <v>50</v>
      </c>
      <c r="KI130" s="15"/>
      <c r="KJ130" s="15"/>
      <c r="KK130" s="15"/>
      <c r="KL130" s="15">
        <v>2</v>
      </c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 t="s">
        <v>248</v>
      </c>
      <c r="LM130" s="15" t="s">
        <v>42</v>
      </c>
      <c r="LN130" s="15"/>
      <c r="LO130" s="15"/>
    </row>
    <row r="131" spans="1:327" ht="18" customHeight="1" x14ac:dyDescent="0.25">
      <c r="A131" s="14" t="s">
        <v>249</v>
      </c>
      <c r="B131" s="15" t="s">
        <v>250</v>
      </c>
      <c r="C131" s="15">
        <f t="shared" ref="C131:C194" si="18">SUM(D131:Q131)</f>
        <v>3</v>
      </c>
      <c r="D131" s="15">
        <v>1</v>
      </c>
      <c r="E131" s="15">
        <v>1</v>
      </c>
      <c r="F131" s="15">
        <v>1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>
        <v>3</v>
      </c>
      <c r="U131" s="15"/>
      <c r="V131" s="15">
        <v>40</v>
      </c>
      <c r="W131" s="15">
        <v>27</v>
      </c>
      <c r="X131" s="15">
        <v>6</v>
      </c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 t="str">
        <f t="shared" ref="AM131:AM194" si="19">IF(COUNTIFS(V131:AL131,"&gt;0",V131:AL131,"&lt;1")=0,"",COUNTIFS(V131:AL131,"&gt;0",V131:AL131,"&lt;1"))</f>
        <v/>
      </c>
      <c r="AN131" s="15" t="str">
        <f t="shared" ref="AN131:AN194" si="20">IF(COUNTIFS(V131:AL131,"&gt;=1",V131:AL131,"&lt;5")=0,"",COUNTIFS(V131:AL131,"&gt;=1",V131:AL131,"&lt;5"))</f>
        <v/>
      </c>
      <c r="AO131" s="15">
        <f t="shared" ref="AO131:AO194" si="21">IF(COUNTIFS(V131:AL131,"&gt;=5",V131:AL131,"&lt;12")=0,"",COUNTIFS(V131:AL131,"&gt;=5",V131:AL131,"&lt;12"))</f>
        <v>1</v>
      </c>
      <c r="AP131" s="15" t="str">
        <f t="shared" ref="AP131:AP194" si="22">IF(COUNTIFS(V131:AL131,"&gt;=12",V131:AL131,"&lt;19")=0,"",COUNTIFS(V131:AL131,"&gt;=12",V131:AL131,"&lt;19"))</f>
        <v/>
      </c>
      <c r="AQ131" s="15">
        <f t="shared" ref="AQ131:AQ194" si="23">IF(COUNTIFS(V131:AL131,"&gt;=19",V131:AL131,"&lt;40")=0,"",COUNTIFS(V131:AL131,"&gt;=19",V131:AL131,"&lt;40"))</f>
        <v>1</v>
      </c>
      <c r="AR131" s="15">
        <f t="shared" ref="AR131:AR194" si="24">IF(COUNTIFS(V131:AL131,"&gt;=40",V131:AL131,"&lt;65")=0,"",COUNTIFS(V131:AL131,"&gt;=40",V131:AL131,"&lt;65"))</f>
        <v>1</v>
      </c>
      <c r="AS131" s="15" t="str">
        <f t="shared" ref="AS131:AS194" si="25">IF(COUNTIF(V131:AL131,"&gt;=65")=0,"",COUNTIF(V131:AL131,"&gt;=65"))</f>
        <v/>
      </c>
      <c r="AT131" s="15">
        <v>3</v>
      </c>
      <c r="AU131" s="15"/>
      <c r="AV131" s="15"/>
      <c r="AW131" s="15"/>
      <c r="AX131" s="15"/>
      <c r="AY131" s="15"/>
      <c r="AZ131" s="15"/>
      <c r="BA131" s="15"/>
      <c r="BB131" s="15"/>
      <c r="BC131" s="15"/>
      <c r="BD131" s="15">
        <v>3</v>
      </c>
      <c r="BE131" s="15"/>
      <c r="BF131" s="15">
        <v>4</v>
      </c>
      <c r="BG131" s="15">
        <v>5</v>
      </c>
      <c r="BH131" s="15">
        <v>2</v>
      </c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>
        <v>2</v>
      </c>
      <c r="BX131" s="15">
        <v>2</v>
      </c>
      <c r="BY131" s="15"/>
      <c r="BZ131" s="15"/>
      <c r="CA131" s="15"/>
      <c r="CB131" s="15"/>
      <c r="CC131" s="15"/>
      <c r="CD131" s="15"/>
      <c r="CE131" s="15"/>
      <c r="CF131" s="15"/>
      <c r="CG131" s="15"/>
      <c r="CH131" s="15">
        <v>1</v>
      </c>
      <c r="CI131" s="15">
        <v>1</v>
      </c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>
        <v>2</v>
      </c>
      <c r="DC131" s="15"/>
      <c r="DD131" s="15"/>
      <c r="DE131" s="15"/>
      <c r="DF131" s="15"/>
      <c r="DG131" s="15"/>
      <c r="DH131" s="15"/>
      <c r="DI131" s="15" t="s">
        <v>7</v>
      </c>
      <c r="DJ131" s="15" t="s">
        <v>31</v>
      </c>
      <c r="DK131" s="15" t="s">
        <v>9</v>
      </c>
      <c r="DL131" s="15"/>
      <c r="DM131" s="15" t="s">
        <v>7</v>
      </c>
      <c r="DN131" s="15" t="s">
        <v>31</v>
      </c>
      <c r="DO131" s="15" t="s">
        <v>218</v>
      </c>
      <c r="DP131" s="15"/>
      <c r="DQ131" s="15" t="s">
        <v>15</v>
      </c>
      <c r="DR131" s="15" t="s">
        <v>163</v>
      </c>
      <c r="DS131" s="15" t="s">
        <v>218</v>
      </c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>
        <v>1</v>
      </c>
      <c r="FM131" s="15"/>
      <c r="FN131" s="15"/>
      <c r="FO131" s="15">
        <v>1</v>
      </c>
      <c r="FP131" s="15"/>
      <c r="FQ131" s="15">
        <v>1</v>
      </c>
      <c r="FR131" s="15"/>
      <c r="FS131" s="15"/>
      <c r="FT131" s="15">
        <v>1</v>
      </c>
      <c r="FU131" s="15"/>
      <c r="FV131" s="15"/>
      <c r="FW131" s="15">
        <v>1</v>
      </c>
      <c r="FX131" s="15"/>
      <c r="FY131" s="15"/>
      <c r="FZ131" s="15"/>
      <c r="GA131" s="15"/>
      <c r="GB131" s="15"/>
      <c r="GC131" s="15"/>
      <c r="GD131" s="15"/>
      <c r="GE131" s="15" t="s">
        <v>24</v>
      </c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>
        <v>1</v>
      </c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>
        <v>1</v>
      </c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>
        <v>1</v>
      </c>
      <c r="HY131" s="15"/>
      <c r="HZ131" s="15">
        <v>5</v>
      </c>
      <c r="IA131" s="15"/>
      <c r="IB131" s="15"/>
      <c r="IC131" s="15">
        <v>500</v>
      </c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7"/>
      <c r="JD131" s="17"/>
      <c r="JE131" s="18"/>
      <c r="JF131" s="17"/>
      <c r="JG131" s="17"/>
      <c r="JH131" s="19"/>
      <c r="JI131" s="19"/>
      <c r="JJ131" s="17"/>
      <c r="JK131" s="17"/>
      <c r="JL131" s="19"/>
      <c r="JM131" s="17"/>
      <c r="JN131" s="17"/>
      <c r="JO131" s="20"/>
      <c r="JP131" s="17"/>
      <c r="JQ131" s="17"/>
      <c r="JR131" s="20"/>
      <c r="JS131" s="19"/>
      <c r="JT131" s="19"/>
      <c r="JU131" s="19"/>
      <c r="JV131" s="15">
        <v>2</v>
      </c>
      <c r="JW131" s="14"/>
      <c r="JX131" s="14"/>
      <c r="JY131" s="15">
        <v>100</v>
      </c>
      <c r="JZ131" s="15">
        <v>20</v>
      </c>
      <c r="KA131" s="15"/>
      <c r="KB131" s="15">
        <v>40</v>
      </c>
      <c r="KC131" s="15"/>
      <c r="KD131" s="15"/>
      <c r="KE131" s="15">
        <v>50</v>
      </c>
      <c r="KF131" s="15">
        <v>30</v>
      </c>
      <c r="KG131" s="15">
        <v>30</v>
      </c>
      <c r="KH131" s="15">
        <v>40</v>
      </c>
      <c r="KI131" s="15"/>
      <c r="KJ131" s="15"/>
      <c r="KK131" s="15"/>
      <c r="KL131" s="15">
        <v>2</v>
      </c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>
        <v>1</v>
      </c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 t="s">
        <v>62</v>
      </c>
      <c r="LL131" s="15"/>
      <c r="LM131" s="15" t="s">
        <v>42</v>
      </c>
      <c r="LN131" s="15" t="s">
        <v>132</v>
      </c>
      <c r="LO131" s="15"/>
    </row>
    <row r="132" spans="1:327" ht="18" customHeight="1" x14ac:dyDescent="0.25">
      <c r="A132" s="14" t="s">
        <v>251</v>
      </c>
      <c r="B132" s="15" t="str">
        <f t="shared" ref="B132:B195" si="26">IF(MID(A132,5,2)="01","Barrio Nuevo",IF(MID(A132,5,2)="02","San Jose",IF(MID(A132,5,2)="03","La Ciudadela",IF(MID(A132,5,2)="04","San Salvador",IF(MID(A132,5,2)="05","Los Almendros",IF(MID(A132,5,2)="06","Caracol",IF(MID(A132,5,2)="07","Virgen del Carmen",IF(MID(A132,5,2)="08","Nueva Granada",IF(MID(A132,5,2)="09","Las Palmeras",IF(MID(A132,5,2)="10","La Boca",IF(MID(A132,5,2)="11","La Aduana",IF(MID(A132,5,2)="12","La Compuerta",IF(MID(A132,5,2)="13","Maria Teresa",IF(MID(A132,5,2)="14","San Marcos"))))))))))))))</f>
        <v>La Ciudadela</v>
      </c>
      <c r="C132" s="15">
        <f t="shared" si="18"/>
        <v>3</v>
      </c>
      <c r="D132" s="15">
        <v>1</v>
      </c>
      <c r="E132" s="15">
        <v>1</v>
      </c>
      <c r="F132" s="15">
        <v>1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>
        <v>3</v>
      </c>
      <c r="U132" s="15"/>
      <c r="V132" s="15">
        <v>25</v>
      </c>
      <c r="W132" s="15">
        <v>20</v>
      </c>
      <c r="X132" s="15">
        <v>2</v>
      </c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 t="str">
        <f t="shared" si="19"/>
        <v/>
      </c>
      <c r="AN132" s="15">
        <f t="shared" si="20"/>
        <v>1</v>
      </c>
      <c r="AO132" s="15" t="str">
        <f t="shared" si="21"/>
        <v/>
      </c>
      <c r="AP132" s="15" t="str">
        <f t="shared" si="22"/>
        <v/>
      </c>
      <c r="AQ132" s="15">
        <f t="shared" si="23"/>
        <v>2</v>
      </c>
      <c r="AR132" s="15" t="str">
        <f t="shared" si="24"/>
        <v/>
      </c>
      <c r="AS132" s="15" t="str">
        <f t="shared" si="25"/>
        <v/>
      </c>
      <c r="AT132" s="15">
        <v>3</v>
      </c>
      <c r="AU132" s="15"/>
      <c r="AV132" s="15"/>
      <c r="AW132" s="15"/>
      <c r="AX132" s="15"/>
      <c r="AY132" s="15"/>
      <c r="AZ132" s="15">
        <v>3</v>
      </c>
      <c r="BA132" s="15"/>
      <c r="BB132" s="15"/>
      <c r="BC132" s="15"/>
      <c r="BD132" s="15"/>
      <c r="BE132" s="15"/>
      <c r="BF132" s="15">
        <v>5</v>
      </c>
      <c r="BG132" s="15">
        <v>5</v>
      </c>
      <c r="BH132" s="15">
        <v>1</v>
      </c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>
        <v>1</v>
      </c>
      <c r="BX132" s="15">
        <v>2</v>
      </c>
      <c r="BY132" s="15"/>
      <c r="BZ132" s="15"/>
      <c r="CA132" s="15"/>
      <c r="CB132" s="15"/>
      <c r="CC132" s="15"/>
      <c r="CD132" s="15"/>
      <c r="CE132" s="15"/>
      <c r="CF132" s="15"/>
      <c r="CG132" s="15"/>
      <c r="CH132" s="15">
        <v>1</v>
      </c>
      <c r="CI132" s="15">
        <v>1</v>
      </c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 t="s">
        <v>252</v>
      </c>
      <c r="DJ132" s="15" t="s">
        <v>252</v>
      </c>
      <c r="DK132" s="15" t="s">
        <v>166</v>
      </c>
      <c r="DL132" s="15"/>
      <c r="DM132" s="15" t="s">
        <v>252</v>
      </c>
      <c r="DN132" s="15" t="s">
        <v>252</v>
      </c>
      <c r="DO132" s="15" t="s">
        <v>166</v>
      </c>
      <c r="DP132" s="15"/>
      <c r="DQ132" s="15" t="s">
        <v>252</v>
      </c>
      <c r="DR132" s="15" t="s">
        <v>252</v>
      </c>
      <c r="DS132" s="15" t="s">
        <v>166</v>
      </c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>
        <v>2</v>
      </c>
      <c r="FM132" s="15">
        <v>2</v>
      </c>
      <c r="FN132" s="15"/>
      <c r="FO132" s="15"/>
      <c r="FP132" s="15"/>
      <c r="FQ132" s="15">
        <v>1</v>
      </c>
      <c r="FR132" s="15"/>
      <c r="FS132" s="15"/>
      <c r="FT132" s="15"/>
      <c r="FU132" s="15"/>
      <c r="FV132" s="15"/>
      <c r="FW132" s="15">
        <v>2</v>
      </c>
      <c r="FX132" s="15"/>
      <c r="FY132" s="15"/>
      <c r="FZ132" s="15"/>
      <c r="GA132" s="15"/>
      <c r="GB132" s="15"/>
      <c r="GC132" s="15"/>
      <c r="GD132" s="15"/>
      <c r="GE132" s="15" t="s">
        <v>16</v>
      </c>
      <c r="GF132" s="15" t="s">
        <v>16</v>
      </c>
      <c r="GG132" s="15"/>
      <c r="GH132" s="15"/>
      <c r="GI132" s="15"/>
      <c r="GJ132" s="15">
        <v>2</v>
      </c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>
        <v>2</v>
      </c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>
        <v>1</v>
      </c>
      <c r="HY132" s="15"/>
      <c r="HZ132" s="15">
        <v>9</v>
      </c>
      <c r="IA132" s="15"/>
      <c r="IB132" s="15">
        <v>300</v>
      </c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7"/>
      <c r="JD132" s="17"/>
      <c r="JE132" s="18"/>
      <c r="JF132" s="17"/>
      <c r="JG132" s="17"/>
      <c r="JH132" s="19"/>
      <c r="JI132" s="19"/>
      <c r="JJ132" s="17"/>
      <c r="JK132" s="17"/>
      <c r="JL132" s="19"/>
      <c r="JM132" s="17"/>
      <c r="JN132" s="17"/>
      <c r="JO132" s="20"/>
      <c r="JP132" s="17"/>
      <c r="JQ132" s="17"/>
      <c r="JR132" s="20"/>
      <c r="JS132" s="19"/>
      <c r="JT132" s="19"/>
      <c r="JU132" s="19"/>
      <c r="JV132" s="15">
        <v>2</v>
      </c>
      <c r="JW132" s="14"/>
      <c r="JX132" s="14"/>
      <c r="JY132" s="15">
        <v>100</v>
      </c>
      <c r="JZ132" s="15"/>
      <c r="KA132" s="15"/>
      <c r="KB132" s="15"/>
      <c r="KC132" s="15"/>
      <c r="KD132" s="15"/>
      <c r="KE132" s="15">
        <v>15</v>
      </c>
      <c r="KF132" s="15"/>
      <c r="KG132" s="15"/>
      <c r="KH132" s="15"/>
      <c r="KI132" s="15"/>
      <c r="KJ132" s="15"/>
      <c r="KK132" s="15"/>
      <c r="KL132" s="15">
        <v>2</v>
      </c>
      <c r="KM132" s="15"/>
      <c r="KN132" s="15"/>
      <c r="KO132" s="15"/>
      <c r="KP132" s="15"/>
      <c r="KQ132" s="15"/>
      <c r="KR132" s="15"/>
      <c r="KS132" s="15"/>
      <c r="KT132" s="15"/>
      <c r="KU132" s="15"/>
      <c r="KV132" s="15">
        <v>1</v>
      </c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 t="s">
        <v>21</v>
      </c>
      <c r="LL132" s="15"/>
      <c r="LM132" s="15"/>
      <c r="LN132" s="15"/>
      <c r="LO132" s="15"/>
    </row>
    <row r="133" spans="1:327" ht="18" customHeight="1" x14ac:dyDescent="0.25">
      <c r="A133" s="14" t="s">
        <v>253</v>
      </c>
      <c r="B133" s="15" t="str">
        <f t="shared" si="26"/>
        <v>La Ciudadela</v>
      </c>
      <c r="C133" s="15">
        <f t="shared" si="18"/>
        <v>6</v>
      </c>
      <c r="D133" s="15">
        <v>1</v>
      </c>
      <c r="E133" s="15">
        <v>1</v>
      </c>
      <c r="F133" s="15">
        <v>2</v>
      </c>
      <c r="G133" s="15">
        <v>2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>
        <v>6</v>
      </c>
      <c r="T133" s="15"/>
      <c r="U133" s="15"/>
      <c r="V133" s="15">
        <v>42</v>
      </c>
      <c r="W133" s="15">
        <v>34</v>
      </c>
      <c r="X133" s="15">
        <v>7</v>
      </c>
      <c r="Y133" s="15">
        <v>1</v>
      </c>
      <c r="Z133" s="15"/>
      <c r="AA133" s="15"/>
      <c r="AB133" s="15"/>
      <c r="AC133" s="15">
        <v>16</v>
      </c>
      <c r="AD133" s="15">
        <v>13</v>
      </c>
      <c r="AE133" s="15"/>
      <c r="AF133" s="15"/>
      <c r="AG133" s="15"/>
      <c r="AH133" s="15"/>
      <c r="AI133" s="15"/>
      <c r="AJ133" s="15"/>
      <c r="AK133" s="15"/>
      <c r="AL133" s="15"/>
      <c r="AM133" s="15" t="str">
        <f t="shared" si="19"/>
        <v/>
      </c>
      <c r="AN133" s="15">
        <f t="shared" si="20"/>
        <v>1</v>
      </c>
      <c r="AO133" s="15">
        <f t="shared" si="21"/>
        <v>1</v>
      </c>
      <c r="AP133" s="15">
        <f t="shared" si="22"/>
        <v>2</v>
      </c>
      <c r="AQ133" s="15">
        <f t="shared" si="23"/>
        <v>1</v>
      </c>
      <c r="AR133" s="15">
        <f t="shared" si="24"/>
        <v>1</v>
      </c>
      <c r="AS133" s="15" t="str">
        <f t="shared" si="25"/>
        <v/>
      </c>
      <c r="AT133" s="15">
        <v>6</v>
      </c>
      <c r="AU133" s="15"/>
      <c r="AV133" s="15"/>
      <c r="AW133" s="15"/>
      <c r="AX133" s="15"/>
      <c r="AY133" s="15"/>
      <c r="AZ133" s="15">
        <v>6</v>
      </c>
      <c r="BA133" s="15"/>
      <c r="BB133" s="15"/>
      <c r="BC133" s="15"/>
      <c r="BD133" s="15"/>
      <c r="BE133" s="15"/>
      <c r="BF133" s="15">
        <v>4</v>
      </c>
      <c r="BG133" s="15">
        <v>5</v>
      </c>
      <c r="BH133" s="15">
        <v>1</v>
      </c>
      <c r="BI133" s="15">
        <v>2</v>
      </c>
      <c r="BJ133" s="15"/>
      <c r="BK133" s="15"/>
      <c r="BL133" s="15"/>
      <c r="BM133" s="15">
        <v>4</v>
      </c>
      <c r="BN133" s="15">
        <v>4</v>
      </c>
      <c r="BO133" s="15"/>
      <c r="BP133" s="15"/>
      <c r="BQ133" s="15"/>
      <c r="BR133" s="15"/>
      <c r="BS133" s="15"/>
      <c r="BT133" s="15"/>
      <c r="BU133" s="15"/>
      <c r="BV133" s="15"/>
      <c r="BW133" s="15">
        <v>1</v>
      </c>
      <c r="BX133" s="15">
        <v>1</v>
      </c>
      <c r="BY133" s="15"/>
      <c r="BZ133" s="15"/>
      <c r="CA133" s="15"/>
      <c r="CB133" s="15"/>
      <c r="CC133" s="15"/>
      <c r="CD133" s="15"/>
      <c r="CE133" s="15"/>
      <c r="CF133" s="15"/>
      <c r="CG133" s="15"/>
      <c r="CH133" s="15">
        <v>4</v>
      </c>
      <c r="CI133" s="15">
        <v>4</v>
      </c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>
        <v>1</v>
      </c>
      <c r="DB133" s="15">
        <v>1</v>
      </c>
      <c r="DC133" s="15"/>
      <c r="DD133" s="15"/>
      <c r="DE133" s="15"/>
      <c r="DF133" s="15"/>
      <c r="DG133" s="15"/>
      <c r="DH133" s="15">
        <v>1</v>
      </c>
      <c r="DI133" s="15" t="s">
        <v>7</v>
      </c>
      <c r="DJ133" s="15" t="s">
        <v>8</v>
      </c>
      <c r="DK133" s="15" t="s">
        <v>9</v>
      </c>
      <c r="DL133" s="15">
        <v>1</v>
      </c>
      <c r="DM133" s="15" t="s">
        <v>7</v>
      </c>
      <c r="DN133" s="15" t="s">
        <v>8</v>
      </c>
      <c r="DO133" s="15" t="s">
        <v>9</v>
      </c>
      <c r="DP133" s="15">
        <v>1</v>
      </c>
      <c r="DQ133" s="15" t="s">
        <v>15</v>
      </c>
      <c r="DR133" s="15" t="s">
        <v>8</v>
      </c>
      <c r="DS133" s="15" t="s">
        <v>9</v>
      </c>
      <c r="DT133" s="15" t="s">
        <v>15</v>
      </c>
      <c r="DU133" s="15" t="s">
        <v>8</v>
      </c>
      <c r="DV133" s="15" t="s">
        <v>9</v>
      </c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 t="s">
        <v>15</v>
      </c>
      <c r="EH133" s="15" t="s">
        <v>31</v>
      </c>
      <c r="EI133" s="15" t="s">
        <v>9</v>
      </c>
      <c r="EJ133" s="15" t="s">
        <v>15</v>
      </c>
      <c r="EK133" s="15" t="s">
        <v>31</v>
      </c>
      <c r="EL133" s="15" t="s">
        <v>9</v>
      </c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>
        <v>2</v>
      </c>
      <c r="FM133" s="15">
        <v>2</v>
      </c>
      <c r="FN133" s="15"/>
      <c r="FO133" s="15"/>
      <c r="FP133" s="15">
        <v>1</v>
      </c>
      <c r="FQ133" s="15">
        <v>3</v>
      </c>
      <c r="FR133" s="15"/>
      <c r="FS133" s="15"/>
      <c r="FT133" s="15"/>
      <c r="FU133" s="15"/>
      <c r="FV133" s="15"/>
      <c r="FW133" s="15">
        <v>2</v>
      </c>
      <c r="FX133" s="15"/>
      <c r="FY133" s="15"/>
      <c r="FZ133" s="15"/>
      <c r="GA133" s="15"/>
      <c r="GB133" s="15"/>
      <c r="GC133" s="15"/>
      <c r="GD133" s="15"/>
      <c r="GE133" s="15" t="s">
        <v>16</v>
      </c>
      <c r="GF133" s="15" t="s">
        <v>16</v>
      </c>
      <c r="GG133" s="15"/>
      <c r="GH133" s="15"/>
      <c r="GI133" s="15"/>
      <c r="GJ133" s="15">
        <v>2</v>
      </c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>
        <v>2</v>
      </c>
      <c r="HH133" s="15"/>
      <c r="HI133" s="15"/>
      <c r="HJ133" s="15"/>
      <c r="HK133" s="15"/>
      <c r="HL133" s="15"/>
      <c r="HM133" s="15"/>
      <c r="HN133" s="15">
        <v>6</v>
      </c>
      <c r="HO133" s="15"/>
      <c r="HP133" s="15"/>
      <c r="HQ133" s="15"/>
      <c r="HR133" s="15"/>
      <c r="HS133" s="15"/>
      <c r="HT133" s="15"/>
      <c r="HU133" s="15"/>
      <c r="HV133" s="15"/>
      <c r="HW133" s="15"/>
      <c r="HX133" s="15">
        <v>1</v>
      </c>
      <c r="HY133" s="15"/>
      <c r="HZ133" s="15">
        <v>9</v>
      </c>
      <c r="IA133" s="15"/>
      <c r="IB133" s="15">
        <v>400</v>
      </c>
      <c r="IC133" s="15"/>
      <c r="ID133" s="15"/>
      <c r="IE133" s="15"/>
      <c r="IF133" s="15"/>
      <c r="IG133" s="15"/>
      <c r="IH133" s="15">
        <v>50</v>
      </c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7"/>
      <c r="JD133" s="17"/>
      <c r="JE133" s="18"/>
      <c r="JF133" s="17">
        <v>1</v>
      </c>
      <c r="JG133" s="17">
        <v>1</v>
      </c>
      <c r="JH133" s="19">
        <v>0.45</v>
      </c>
      <c r="JI133" s="19"/>
      <c r="JJ133" s="17"/>
      <c r="JK133" s="17"/>
      <c r="JL133" s="19"/>
      <c r="JM133" s="17"/>
      <c r="JN133" s="17"/>
      <c r="JO133" s="20"/>
      <c r="JP133" s="17">
        <v>1</v>
      </c>
      <c r="JQ133" s="17">
        <v>1</v>
      </c>
      <c r="JR133" s="20">
        <v>0.3</v>
      </c>
      <c r="JS133" s="19"/>
      <c r="JT133" s="19"/>
      <c r="JU133" s="19"/>
      <c r="JV133" s="15">
        <v>2</v>
      </c>
      <c r="JW133" s="14"/>
      <c r="JX133" s="14"/>
      <c r="JY133" s="15">
        <v>240</v>
      </c>
      <c r="JZ133" s="15"/>
      <c r="KA133" s="15"/>
      <c r="KB133" s="15"/>
      <c r="KC133" s="15"/>
      <c r="KD133" s="15">
        <v>50</v>
      </c>
      <c r="KE133" s="15">
        <v>30</v>
      </c>
      <c r="KF133" s="15"/>
      <c r="KG133" s="15"/>
      <c r="KH133" s="15"/>
      <c r="KI133" s="15"/>
      <c r="KJ133" s="15"/>
      <c r="KK133" s="15"/>
      <c r="KL133" s="15">
        <v>2</v>
      </c>
      <c r="KM133" s="15"/>
      <c r="KN133" s="15"/>
      <c r="KO133" s="15"/>
      <c r="KP133" s="15"/>
      <c r="KQ133" s="15"/>
      <c r="KR133" s="15"/>
      <c r="KS133" s="15"/>
      <c r="KT133" s="15"/>
      <c r="KU133" s="15">
        <v>1</v>
      </c>
      <c r="KV133" s="15">
        <v>1</v>
      </c>
      <c r="KW133" s="15"/>
      <c r="KX133" s="15"/>
      <c r="KY133" s="15"/>
      <c r="KZ133" s="15">
        <v>1</v>
      </c>
      <c r="LA133" s="15"/>
      <c r="LB133" s="15"/>
      <c r="LC133" s="15"/>
      <c r="LD133" s="15"/>
      <c r="LE133" s="15"/>
      <c r="LF133" s="15"/>
      <c r="LG133" s="15"/>
      <c r="LH133" s="15"/>
      <c r="LI133" s="15"/>
      <c r="LJ133" s="15" t="s">
        <v>148</v>
      </c>
      <c r="LK133" s="15"/>
      <c r="LL133" s="15"/>
      <c r="LM133" s="15"/>
      <c r="LN133" s="15"/>
      <c r="LO133" s="15"/>
    </row>
    <row r="134" spans="1:327" ht="18" customHeight="1" x14ac:dyDescent="0.25">
      <c r="A134" s="14" t="s">
        <v>254</v>
      </c>
      <c r="B134" s="15" t="str">
        <f t="shared" si="26"/>
        <v>La Ciudadela</v>
      </c>
      <c r="C134" s="15">
        <f t="shared" si="18"/>
        <v>5</v>
      </c>
      <c r="D134" s="15">
        <v>1</v>
      </c>
      <c r="E134" s="15">
        <v>1</v>
      </c>
      <c r="F134" s="15">
        <v>1</v>
      </c>
      <c r="G134" s="15">
        <v>1</v>
      </c>
      <c r="H134" s="15"/>
      <c r="I134" s="15">
        <v>1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>
        <v>5</v>
      </c>
      <c r="U134" s="15"/>
      <c r="V134" s="15">
        <v>73</v>
      </c>
      <c r="W134" s="15">
        <v>62</v>
      </c>
      <c r="X134" s="15">
        <v>17</v>
      </c>
      <c r="Y134" s="15"/>
      <c r="Z134" s="15"/>
      <c r="AA134" s="15"/>
      <c r="AB134" s="15"/>
      <c r="AC134" s="15">
        <v>30</v>
      </c>
      <c r="AD134" s="15"/>
      <c r="AE134" s="15"/>
      <c r="AF134" s="15"/>
      <c r="AG134" s="15">
        <v>10</v>
      </c>
      <c r="AH134" s="15"/>
      <c r="AI134" s="15"/>
      <c r="AJ134" s="15"/>
      <c r="AK134" s="15"/>
      <c r="AL134" s="15"/>
      <c r="AM134" s="15" t="str">
        <f t="shared" si="19"/>
        <v/>
      </c>
      <c r="AN134" s="15" t="str">
        <f t="shared" si="20"/>
        <v/>
      </c>
      <c r="AO134" s="15">
        <f t="shared" si="21"/>
        <v>1</v>
      </c>
      <c r="AP134" s="15">
        <f t="shared" si="22"/>
        <v>1</v>
      </c>
      <c r="AQ134" s="15">
        <f t="shared" si="23"/>
        <v>1</v>
      </c>
      <c r="AR134" s="15">
        <f t="shared" si="24"/>
        <v>1</v>
      </c>
      <c r="AS134" s="15">
        <f t="shared" si="25"/>
        <v>1</v>
      </c>
      <c r="AT134" s="15">
        <v>5</v>
      </c>
      <c r="AU134" s="15"/>
      <c r="AV134" s="15"/>
      <c r="AW134" s="15"/>
      <c r="AX134" s="15"/>
      <c r="AY134" s="15"/>
      <c r="AZ134" s="15">
        <v>5</v>
      </c>
      <c r="BA134" s="15"/>
      <c r="BB134" s="15"/>
      <c r="BC134" s="15"/>
      <c r="BD134" s="15"/>
      <c r="BE134" s="15"/>
      <c r="BF134" s="15">
        <v>2</v>
      </c>
      <c r="BG134" s="15">
        <v>2</v>
      </c>
      <c r="BH134" s="15">
        <v>5</v>
      </c>
      <c r="BI134" s="15"/>
      <c r="BJ134" s="15"/>
      <c r="BK134" s="15"/>
      <c r="BL134" s="15"/>
      <c r="BM134" s="15">
        <v>5</v>
      </c>
      <c r="BN134" s="15"/>
      <c r="BO134" s="15"/>
      <c r="BP134" s="15"/>
      <c r="BQ134" s="15">
        <v>3</v>
      </c>
      <c r="BR134" s="15"/>
      <c r="BS134" s="15"/>
      <c r="BT134" s="15"/>
      <c r="BU134" s="15"/>
      <c r="BV134" s="15"/>
      <c r="BW134" s="15"/>
      <c r="BX134" s="15">
        <v>2</v>
      </c>
      <c r="BY134" s="15"/>
      <c r="BZ134" s="15"/>
      <c r="CA134" s="15"/>
      <c r="CB134" s="15"/>
      <c r="CC134" s="15"/>
      <c r="CD134" s="15"/>
      <c r="CE134" s="15"/>
      <c r="CF134" s="15"/>
      <c r="CG134" s="15"/>
      <c r="CH134" s="15">
        <v>8</v>
      </c>
      <c r="CI134" s="15">
        <v>7</v>
      </c>
      <c r="CJ134" s="15">
        <v>1</v>
      </c>
      <c r="CK134" s="15"/>
      <c r="CL134" s="15"/>
      <c r="CM134" s="15">
        <v>1</v>
      </c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>
        <v>1</v>
      </c>
      <c r="DB134" s="15">
        <v>1</v>
      </c>
      <c r="DC134" s="15"/>
      <c r="DD134" s="15"/>
      <c r="DE134" s="15"/>
      <c r="DF134" s="15"/>
      <c r="DG134" s="15"/>
      <c r="DH134" s="15">
        <v>1</v>
      </c>
      <c r="DI134" s="15" t="s">
        <v>7</v>
      </c>
      <c r="DJ134" s="15" t="s">
        <v>8</v>
      </c>
      <c r="DK134" s="15" t="s">
        <v>9</v>
      </c>
      <c r="DL134" s="15">
        <v>1</v>
      </c>
      <c r="DM134" s="15" t="s">
        <v>7</v>
      </c>
      <c r="DN134" s="15" t="s">
        <v>8</v>
      </c>
      <c r="DO134" s="15" t="s">
        <v>9</v>
      </c>
      <c r="DP134" s="15">
        <v>1</v>
      </c>
      <c r="DQ134" s="15" t="s">
        <v>15</v>
      </c>
      <c r="DR134" s="15" t="s">
        <v>8</v>
      </c>
      <c r="DS134" s="15" t="s">
        <v>218</v>
      </c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>
        <v>1</v>
      </c>
      <c r="EG134" s="15" t="s">
        <v>15</v>
      </c>
      <c r="EH134" s="15" t="s">
        <v>8</v>
      </c>
      <c r="EI134" s="15" t="s">
        <v>9</v>
      </c>
      <c r="EJ134" s="15"/>
      <c r="EK134" s="15"/>
      <c r="EL134" s="15"/>
      <c r="EM134" s="15"/>
      <c r="EN134" s="15"/>
      <c r="EO134" s="15"/>
      <c r="EP134" s="15"/>
      <c r="EQ134" s="15"/>
      <c r="ER134" s="15"/>
      <c r="ES134" s="15">
        <v>1</v>
      </c>
      <c r="ET134" s="15" t="s">
        <v>15</v>
      </c>
      <c r="EU134" s="15" t="s">
        <v>8</v>
      </c>
      <c r="EV134" s="15" t="s">
        <v>9</v>
      </c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>
        <v>1</v>
      </c>
      <c r="FM134" s="15"/>
      <c r="FN134" s="15">
        <v>1</v>
      </c>
      <c r="FO134" s="15"/>
      <c r="FP134" s="15"/>
      <c r="FQ134" s="15">
        <v>3</v>
      </c>
      <c r="FR134" s="15"/>
      <c r="FS134" s="15"/>
      <c r="FT134" s="15">
        <v>1</v>
      </c>
      <c r="FU134" s="15"/>
      <c r="FV134" s="15"/>
      <c r="FW134" s="15">
        <v>1</v>
      </c>
      <c r="FX134" s="15"/>
      <c r="FY134" s="15"/>
      <c r="FZ134" s="15"/>
      <c r="GA134" s="15"/>
      <c r="GB134" s="15"/>
      <c r="GC134" s="15"/>
      <c r="GD134" s="15"/>
      <c r="GE134" s="15" t="s">
        <v>32</v>
      </c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>
        <v>1</v>
      </c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>
        <v>1</v>
      </c>
      <c r="HK134" s="15"/>
      <c r="HL134" s="15"/>
      <c r="HM134" s="15"/>
      <c r="HN134" s="15">
        <v>5</v>
      </c>
      <c r="HO134" s="15"/>
      <c r="HP134" s="15"/>
      <c r="HQ134" s="15"/>
      <c r="HR134" s="15"/>
      <c r="HS134" s="15"/>
      <c r="HT134" s="15"/>
      <c r="HU134" s="15"/>
      <c r="HV134" s="15"/>
      <c r="HW134" s="15"/>
      <c r="HX134" s="15">
        <v>1</v>
      </c>
      <c r="HY134" s="15"/>
      <c r="HZ134" s="15">
        <v>5</v>
      </c>
      <c r="IA134" s="15"/>
      <c r="IB134" s="15"/>
      <c r="IC134" s="15">
        <v>120</v>
      </c>
      <c r="ID134" s="15"/>
      <c r="IE134" s="15"/>
      <c r="IF134" s="15"/>
      <c r="IG134" s="15"/>
      <c r="IH134" s="15">
        <v>50</v>
      </c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7"/>
      <c r="JD134" s="17"/>
      <c r="JE134" s="18"/>
      <c r="JF134" s="17"/>
      <c r="JG134" s="17"/>
      <c r="JH134" s="19"/>
      <c r="JI134" s="19"/>
      <c r="JJ134" s="17"/>
      <c r="JK134" s="17"/>
      <c r="JL134" s="19"/>
      <c r="JM134" s="17"/>
      <c r="JN134" s="17"/>
      <c r="JO134" s="20"/>
      <c r="JP134" s="17"/>
      <c r="JQ134" s="17"/>
      <c r="JR134" s="20"/>
      <c r="JS134" s="19"/>
      <c r="JT134" s="19"/>
      <c r="JU134" s="19"/>
      <c r="JV134" s="15">
        <v>2</v>
      </c>
      <c r="JW134" s="14"/>
      <c r="JX134" s="14"/>
      <c r="JY134" s="15">
        <v>40</v>
      </c>
      <c r="JZ134" s="15"/>
      <c r="KA134" s="15"/>
      <c r="KB134" s="15">
        <v>30</v>
      </c>
      <c r="KC134" s="15"/>
      <c r="KD134" s="15">
        <v>40</v>
      </c>
      <c r="KE134" s="15">
        <v>10</v>
      </c>
      <c r="KF134" s="15"/>
      <c r="KG134" s="15"/>
      <c r="KH134" s="15">
        <v>20</v>
      </c>
      <c r="KI134" s="15"/>
      <c r="KJ134" s="15"/>
      <c r="KK134" s="15"/>
      <c r="KL134" s="15">
        <v>1</v>
      </c>
      <c r="KM134" s="15"/>
      <c r="KN134" s="15"/>
      <c r="KO134" s="15"/>
      <c r="KP134" s="15"/>
      <c r="KQ134" s="15"/>
      <c r="KR134" s="15"/>
      <c r="KS134" s="15">
        <v>1</v>
      </c>
      <c r="KT134" s="15"/>
      <c r="KU134" s="15">
        <v>1</v>
      </c>
      <c r="KV134" s="15"/>
      <c r="KW134" s="15"/>
      <c r="KX134" s="15"/>
      <c r="KY134" s="15"/>
      <c r="KZ134" s="15">
        <v>1</v>
      </c>
      <c r="LA134" s="15"/>
      <c r="LB134" s="15"/>
      <c r="LC134" s="15"/>
      <c r="LD134" s="15"/>
      <c r="LE134" s="15"/>
      <c r="LF134" s="15">
        <v>1</v>
      </c>
      <c r="LG134" s="15">
        <v>1</v>
      </c>
      <c r="LH134" s="15"/>
      <c r="LI134" s="15"/>
      <c r="LJ134" s="15" t="s">
        <v>41</v>
      </c>
      <c r="LK134" s="15" t="s">
        <v>119</v>
      </c>
      <c r="LL134" s="15" t="s">
        <v>11</v>
      </c>
      <c r="LM134" s="15" t="s">
        <v>63</v>
      </c>
      <c r="LN134" s="15"/>
      <c r="LO134" s="15"/>
    </row>
    <row r="135" spans="1:327" ht="18" customHeight="1" x14ac:dyDescent="0.25">
      <c r="A135" s="14" t="s">
        <v>255</v>
      </c>
      <c r="B135" s="15" t="str">
        <f t="shared" si="26"/>
        <v>La Ciudadela</v>
      </c>
      <c r="C135" s="15">
        <f t="shared" si="18"/>
        <v>2</v>
      </c>
      <c r="D135" s="15"/>
      <c r="E135" s="15"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>
        <v>2</v>
      </c>
      <c r="U135" s="15"/>
      <c r="V135" s="15"/>
      <c r="W135" s="15">
        <v>17</v>
      </c>
      <c r="X135" s="15"/>
      <c r="Y135" s="15"/>
      <c r="Z135" s="15"/>
      <c r="AA135" s="15"/>
      <c r="AB135" s="15"/>
      <c r="AC135" s="15">
        <v>1</v>
      </c>
      <c r="AD135" s="15"/>
      <c r="AE135" s="15"/>
      <c r="AF135" s="15"/>
      <c r="AG135" s="15"/>
      <c r="AH135" s="15"/>
      <c r="AI135" s="15"/>
      <c r="AJ135" s="15"/>
      <c r="AK135" s="15"/>
      <c r="AL135" s="15"/>
      <c r="AM135" s="15" t="str">
        <f t="shared" si="19"/>
        <v/>
      </c>
      <c r="AN135" s="15">
        <f t="shared" si="20"/>
        <v>1</v>
      </c>
      <c r="AO135" s="15" t="str">
        <f t="shared" si="21"/>
        <v/>
      </c>
      <c r="AP135" s="15">
        <f t="shared" si="22"/>
        <v>1</v>
      </c>
      <c r="AQ135" s="15" t="str">
        <f t="shared" si="23"/>
        <v/>
      </c>
      <c r="AR135" s="15" t="str">
        <f t="shared" si="24"/>
        <v/>
      </c>
      <c r="AS135" s="15" t="str">
        <f t="shared" si="25"/>
        <v/>
      </c>
      <c r="AT135" s="15">
        <v>2</v>
      </c>
      <c r="AU135" s="15"/>
      <c r="AV135" s="15"/>
      <c r="AW135" s="15"/>
      <c r="AX135" s="15"/>
      <c r="AY135" s="15"/>
      <c r="AZ135" s="15">
        <v>2</v>
      </c>
      <c r="BA135" s="15"/>
      <c r="BB135" s="15"/>
      <c r="BC135" s="15"/>
      <c r="BD135" s="15"/>
      <c r="BE135" s="15"/>
      <c r="BF135" s="15"/>
      <c r="BG135" s="15">
        <v>4</v>
      </c>
      <c r="BH135" s="15"/>
      <c r="BI135" s="15"/>
      <c r="BJ135" s="15"/>
      <c r="BK135" s="15"/>
      <c r="BL135" s="15"/>
      <c r="BM135" s="15">
        <v>1</v>
      </c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>
        <v>5</v>
      </c>
      <c r="BY135" s="15"/>
      <c r="BZ135" s="15">
        <v>1</v>
      </c>
      <c r="CA135" s="15">
        <v>17</v>
      </c>
      <c r="CB135" s="15">
        <v>1</v>
      </c>
      <c r="CC135" s="15"/>
      <c r="CD135" s="15"/>
      <c r="CE135" s="15"/>
      <c r="CF135" s="15"/>
      <c r="CG135" s="15">
        <v>1</v>
      </c>
      <c r="CH135" s="15">
        <v>1</v>
      </c>
      <c r="CI135" s="15">
        <v>1</v>
      </c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 t="s">
        <v>7</v>
      </c>
      <c r="DN135" s="15" t="s">
        <v>230</v>
      </c>
      <c r="DO135" s="15" t="s">
        <v>218</v>
      </c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>
        <v>1</v>
      </c>
      <c r="EG135" s="15" t="s">
        <v>15</v>
      </c>
      <c r="EH135" s="15" t="s">
        <v>8</v>
      </c>
      <c r="EI135" s="15" t="s">
        <v>9</v>
      </c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>
        <v>1</v>
      </c>
      <c r="FM135" s="15"/>
      <c r="FN135" s="15">
        <v>1</v>
      </c>
      <c r="FO135" s="15"/>
      <c r="FP135" s="15">
        <v>1</v>
      </c>
      <c r="FQ135" s="15"/>
      <c r="FR135" s="15"/>
      <c r="FS135" s="15"/>
      <c r="FT135" s="15"/>
      <c r="FU135" s="15"/>
      <c r="FV135" s="15"/>
      <c r="FW135" s="15">
        <v>1</v>
      </c>
      <c r="FX135" s="15"/>
      <c r="FY135" s="15"/>
      <c r="FZ135" s="15"/>
      <c r="GA135" s="15"/>
      <c r="GB135" s="15"/>
      <c r="GC135" s="15"/>
      <c r="GD135" s="15"/>
      <c r="GE135" s="15" t="s">
        <v>16</v>
      </c>
      <c r="GF135" s="15"/>
      <c r="GG135" s="15"/>
      <c r="GH135" s="15"/>
      <c r="GI135" s="15"/>
      <c r="GJ135" s="15">
        <v>1</v>
      </c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>
        <v>1</v>
      </c>
      <c r="HH135" s="15"/>
      <c r="HI135" s="15"/>
      <c r="HJ135" s="15"/>
      <c r="HK135" s="15"/>
      <c r="HL135" s="15"/>
      <c r="HM135" s="15"/>
      <c r="HN135" s="15">
        <v>1</v>
      </c>
      <c r="HO135" s="15"/>
      <c r="HP135" s="15"/>
      <c r="HQ135" s="15"/>
      <c r="HR135" s="15"/>
      <c r="HS135" s="15"/>
      <c r="HT135" s="15"/>
      <c r="HU135" s="15"/>
      <c r="HV135" s="15"/>
      <c r="HW135" s="15"/>
      <c r="HX135" s="15">
        <v>1</v>
      </c>
      <c r="HY135" s="15"/>
      <c r="HZ135" s="15">
        <v>9</v>
      </c>
      <c r="IA135" s="15"/>
      <c r="IB135" s="15"/>
      <c r="IC135" s="15">
        <v>100</v>
      </c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7"/>
      <c r="JD135" s="17"/>
      <c r="JE135" s="18"/>
      <c r="JF135" s="17"/>
      <c r="JG135" s="17"/>
      <c r="JH135" s="19"/>
      <c r="JI135" s="19"/>
      <c r="JJ135" s="17"/>
      <c r="JK135" s="17"/>
      <c r="JL135" s="19"/>
      <c r="JM135" s="17"/>
      <c r="JN135" s="17"/>
      <c r="JO135" s="20"/>
      <c r="JP135" s="17"/>
      <c r="JQ135" s="17"/>
      <c r="JR135" s="20"/>
      <c r="JS135" s="19"/>
      <c r="JT135" s="19"/>
      <c r="JU135" s="19"/>
      <c r="JV135" s="15">
        <v>2</v>
      </c>
      <c r="JW135" s="14"/>
      <c r="JX135" s="14"/>
      <c r="JY135" s="15">
        <v>30</v>
      </c>
      <c r="JZ135" s="15"/>
      <c r="KA135" s="15"/>
      <c r="KB135" s="15"/>
      <c r="KC135" s="15"/>
      <c r="KD135" s="15">
        <v>10</v>
      </c>
      <c r="KE135" s="15"/>
      <c r="KF135" s="15"/>
      <c r="KG135" s="15"/>
      <c r="KH135" s="15"/>
      <c r="KI135" s="15">
        <v>40</v>
      </c>
      <c r="KJ135" s="15"/>
      <c r="KK135" s="15"/>
      <c r="KL135" s="15">
        <v>2</v>
      </c>
      <c r="KM135" s="15"/>
      <c r="KN135" s="15"/>
      <c r="KO135" s="15"/>
      <c r="KP135" s="15"/>
      <c r="KQ135" s="15"/>
      <c r="KR135" s="15"/>
      <c r="KS135" s="15"/>
      <c r="KT135" s="15"/>
      <c r="KU135" s="15">
        <v>1</v>
      </c>
      <c r="KV135" s="15"/>
      <c r="KW135" s="15"/>
      <c r="KX135" s="15">
        <v>1</v>
      </c>
      <c r="KY135" s="15"/>
      <c r="KZ135" s="15"/>
      <c r="LA135" s="15"/>
      <c r="LB135" s="15"/>
      <c r="LC135" s="15"/>
      <c r="LD135" s="15"/>
      <c r="LE135" s="15"/>
      <c r="LF135" s="15"/>
      <c r="LG135" s="15">
        <v>1</v>
      </c>
      <c r="LH135" s="15"/>
      <c r="LI135" s="15"/>
      <c r="LJ135" s="15" t="s">
        <v>41</v>
      </c>
      <c r="LK135" s="15" t="s">
        <v>62</v>
      </c>
      <c r="LL135" s="15" t="s">
        <v>248</v>
      </c>
      <c r="LM135" s="15" t="s">
        <v>63</v>
      </c>
      <c r="LN135" s="15"/>
      <c r="LO135" s="15"/>
    </row>
    <row r="136" spans="1:327" ht="18" customHeight="1" x14ac:dyDescent="0.25">
      <c r="A136" s="14" t="s">
        <v>256</v>
      </c>
      <c r="B136" s="15" t="str">
        <f t="shared" si="26"/>
        <v>La Ciudadela</v>
      </c>
      <c r="C136" s="15">
        <f t="shared" si="18"/>
        <v>5</v>
      </c>
      <c r="D136" s="15">
        <v>1</v>
      </c>
      <c r="E136" s="15">
        <v>1</v>
      </c>
      <c r="F136" s="15">
        <v>3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>
        <v>5</v>
      </c>
      <c r="T136" s="15"/>
      <c r="U136" s="15"/>
      <c r="V136" s="15">
        <v>53</v>
      </c>
      <c r="W136" s="15">
        <v>50</v>
      </c>
      <c r="X136" s="15">
        <v>29</v>
      </c>
      <c r="Y136" s="15">
        <v>25</v>
      </c>
      <c r="Z136" s="15">
        <v>22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 t="str">
        <f t="shared" si="19"/>
        <v/>
      </c>
      <c r="AN136" s="15" t="str">
        <f t="shared" si="20"/>
        <v/>
      </c>
      <c r="AO136" s="15" t="str">
        <f t="shared" si="21"/>
        <v/>
      </c>
      <c r="AP136" s="15" t="str">
        <f t="shared" si="22"/>
        <v/>
      </c>
      <c r="AQ136" s="15">
        <f t="shared" si="23"/>
        <v>3</v>
      </c>
      <c r="AR136" s="15">
        <f t="shared" si="24"/>
        <v>2</v>
      </c>
      <c r="AS136" s="15" t="str">
        <f t="shared" si="25"/>
        <v/>
      </c>
      <c r="AT136" s="15">
        <v>5</v>
      </c>
      <c r="AU136" s="15"/>
      <c r="AV136" s="15"/>
      <c r="AW136" s="15"/>
      <c r="AX136" s="15"/>
      <c r="AY136" s="15"/>
      <c r="AZ136" s="15">
        <v>5</v>
      </c>
      <c r="BA136" s="15"/>
      <c r="BB136" s="15"/>
      <c r="BC136" s="15"/>
      <c r="BD136" s="15"/>
      <c r="BE136" s="15"/>
      <c r="BF136" s="15">
        <v>5</v>
      </c>
      <c r="BG136" s="15">
        <v>5</v>
      </c>
      <c r="BH136" s="15">
        <v>5</v>
      </c>
      <c r="BI136" s="15">
        <v>5</v>
      </c>
      <c r="BJ136" s="15">
        <v>5</v>
      </c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>
        <v>1</v>
      </c>
      <c r="BY136" s="15"/>
      <c r="BZ136" s="15"/>
      <c r="CA136" s="15"/>
      <c r="CB136" s="15"/>
      <c r="CC136" s="15"/>
      <c r="CD136" s="15"/>
      <c r="CE136" s="15"/>
      <c r="CF136" s="15"/>
      <c r="CG136" s="15"/>
      <c r="CH136" s="15">
        <v>3</v>
      </c>
      <c r="CI136" s="15">
        <v>3</v>
      </c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>
        <v>1</v>
      </c>
      <c r="DB136" s="15">
        <v>1</v>
      </c>
      <c r="DC136" s="15"/>
      <c r="DD136" s="15"/>
      <c r="DE136" s="15"/>
      <c r="DF136" s="15"/>
      <c r="DG136" s="15"/>
      <c r="DH136" s="15"/>
      <c r="DI136" s="15" t="s">
        <v>7</v>
      </c>
      <c r="DJ136" s="15" t="s">
        <v>8</v>
      </c>
      <c r="DK136" s="15" t="s">
        <v>9</v>
      </c>
      <c r="DL136" s="15"/>
      <c r="DM136" s="15" t="s">
        <v>7</v>
      </c>
      <c r="DN136" s="15" t="s">
        <v>8</v>
      </c>
      <c r="DO136" s="15" t="s">
        <v>9</v>
      </c>
      <c r="DP136" s="15"/>
      <c r="DQ136" s="15" t="s">
        <v>15</v>
      </c>
      <c r="DR136" s="15" t="s">
        <v>8</v>
      </c>
      <c r="DS136" s="15" t="s">
        <v>218</v>
      </c>
      <c r="DT136" s="15" t="s">
        <v>15</v>
      </c>
      <c r="DU136" s="15" t="s">
        <v>8</v>
      </c>
      <c r="DV136" s="15" t="s">
        <v>9</v>
      </c>
      <c r="DW136" s="15" t="s">
        <v>15</v>
      </c>
      <c r="DX136" s="15" t="s">
        <v>8</v>
      </c>
      <c r="DY136" s="15" t="s">
        <v>9</v>
      </c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>
        <v>4</v>
      </c>
      <c r="FM136" s="15">
        <v>4</v>
      </c>
      <c r="FN136" s="15"/>
      <c r="FO136" s="15"/>
      <c r="FP136" s="15">
        <v>1</v>
      </c>
      <c r="FQ136" s="15"/>
      <c r="FR136" s="15"/>
      <c r="FS136" s="15"/>
      <c r="FT136" s="15"/>
      <c r="FU136" s="15"/>
      <c r="FV136" s="15"/>
      <c r="FW136" s="15"/>
      <c r="FX136" s="15">
        <v>4</v>
      </c>
      <c r="FY136" s="15"/>
      <c r="FZ136" s="15"/>
      <c r="GA136" s="15"/>
      <c r="GB136" s="15"/>
      <c r="GC136" s="15"/>
      <c r="GD136" s="15"/>
      <c r="GE136" s="15" t="s">
        <v>257</v>
      </c>
      <c r="GF136" s="15" t="s">
        <v>257</v>
      </c>
      <c r="GG136" s="15" t="s">
        <v>257</v>
      </c>
      <c r="GH136" s="15" t="s">
        <v>257</v>
      </c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>
        <v>4</v>
      </c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>
        <v>5</v>
      </c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>
        <v>1</v>
      </c>
      <c r="HY136" s="15"/>
      <c r="HZ136" s="15">
        <v>1</v>
      </c>
      <c r="IA136" s="15">
        <v>3000</v>
      </c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7"/>
      <c r="JD136" s="17"/>
      <c r="JE136" s="18"/>
      <c r="JF136" s="17"/>
      <c r="JG136" s="17"/>
      <c r="JH136" s="19"/>
      <c r="JI136" s="19"/>
      <c r="JJ136" s="17"/>
      <c r="JK136" s="17"/>
      <c r="JL136" s="19"/>
      <c r="JM136" s="17"/>
      <c r="JN136" s="17"/>
      <c r="JO136" s="20"/>
      <c r="JP136" s="17"/>
      <c r="JQ136" s="17"/>
      <c r="JR136" s="20"/>
      <c r="JS136" s="19"/>
      <c r="JT136" s="19"/>
      <c r="JU136" s="19"/>
      <c r="JV136" s="15">
        <v>2</v>
      </c>
      <c r="JW136" s="14"/>
      <c r="JX136" s="14"/>
      <c r="JY136" s="15">
        <v>200</v>
      </c>
      <c r="JZ136" s="15">
        <v>50</v>
      </c>
      <c r="KA136" s="15">
        <v>125</v>
      </c>
      <c r="KB136" s="15">
        <v>75</v>
      </c>
      <c r="KC136" s="15">
        <v>100</v>
      </c>
      <c r="KD136" s="15">
        <v>50</v>
      </c>
      <c r="KE136" s="15">
        <v>60</v>
      </c>
      <c r="KF136" s="15"/>
      <c r="KG136" s="15"/>
      <c r="KH136" s="15">
        <v>80</v>
      </c>
      <c r="KI136" s="15"/>
      <c r="KJ136" s="15"/>
      <c r="KK136" s="15"/>
      <c r="KL136" s="15">
        <v>2</v>
      </c>
      <c r="KM136" s="15"/>
      <c r="KN136" s="15"/>
      <c r="KO136" s="15"/>
      <c r="KP136" s="15"/>
      <c r="KQ136" s="15"/>
      <c r="KR136" s="15"/>
      <c r="KS136" s="15"/>
      <c r="KT136" s="15"/>
      <c r="KU136" s="15"/>
      <c r="KV136" s="15">
        <v>1</v>
      </c>
      <c r="KW136" s="15">
        <v>1</v>
      </c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 t="s">
        <v>29</v>
      </c>
      <c r="LM136" s="15"/>
      <c r="LN136" s="15"/>
      <c r="LO136" s="15"/>
    </row>
    <row r="137" spans="1:327" ht="18" customHeight="1" x14ac:dyDescent="0.25">
      <c r="A137" s="14" t="s">
        <v>258</v>
      </c>
      <c r="B137" s="15" t="str">
        <f t="shared" si="26"/>
        <v>La Ciudadela</v>
      </c>
      <c r="C137" s="15">
        <f t="shared" si="18"/>
        <v>5</v>
      </c>
      <c r="D137" s="15">
        <v>1</v>
      </c>
      <c r="E137" s="15">
        <v>1</v>
      </c>
      <c r="F137" s="15">
        <v>2</v>
      </c>
      <c r="G137" s="15">
        <v>1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>
        <v>5</v>
      </c>
      <c r="U137" s="15"/>
      <c r="V137" s="15">
        <v>34</v>
      </c>
      <c r="W137" s="15">
        <v>30</v>
      </c>
      <c r="X137" s="15">
        <v>13</v>
      </c>
      <c r="Y137" s="15">
        <v>1</v>
      </c>
      <c r="Z137" s="15"/>
      <c r="AA137" s="15"/>
      <c r="AB137" s="15"/>
      <c r="AC137" s="15">
        <v>6</v>
      </c>
      <c r="AD137" s="15"/>
      <c r="AE137" s="15"/>
      <c r="AF137" s="15"/>
      <c r="AG137" s="15"/>
      <c r="AH137" s="15"/>
      <c r="AI137" s="15"/>
      <c r="AJ137" s="15"/>
      <c r="AK137" s="15"/>
      <c r="AL137" s="15"/>
      <c r="AM137" s="15" t="str">
        <f t="shared" si="19"/>
        <v/>
      </c>
      <c r="AN137" s="15">
        <f t="shared" si="20"/>
        <v>1</v>
      </c>
      <c r="AO137" s="15">
        <f t="shared" si="21"/>
        <v>1</v>
      </c>
      <c r="AP137" s="15">
        <f t="shared" si="22"/>
        <v>1</v>
      </c>
      <c r="AQ137" s="15">
        <f t="shared" si="23"/>
        <v>2</v>
      </c>
      <c r="AR137" s="15" t="str">
        <f t="shared" si="24"/>
        <v/>
      </c>
      <c r="AS137" s="15" t="str">
        <f t="shared" si="25"/>
        <v/>
      </c>
      <c r="AT137" s="15">
        <v>5</v>
      </c>
      <c r="AU137" s="15"/>
      <c r="AV137" s="15"/>
      <c r="AW137" s="15"/>
      <c r="AX137" s="15"/>
      <c r="AY137" s="15"/>
      <c r="AZ137" s="15">
        <v>5</v>
      </c>
      <c r="BA137" s="15"/>
      <c r="BB137" s="15"/>
      <c r="BC137" s="15"/>
      <c r="BD137" s="15"/>
      <c r="BE137" s="15"/>
      <c r="BF137" s="15">
        <v>3</v>
      </c>
      <c r="BG137" s="15">
        <v>3</v>
      </c>
      <c r="BH137" s="15">
        <v>1</v>
      </c>
      <c r="BI137" s="15">
        <v>4</v>
      </c>
      <c r="BJ137" s="15"/>
      <c r="BK137" s="15"/>
      <c r="BL137" s="15"/>
      <c r="BM137" s="15">
        <v>2</v>
      </c>
      <c r="BN137" s="15"/>
      <c r="BO137" s="15"/>
      <c r="BP137" s="15"/>
      <c r="BQ137" s="15"/>
      <c r="BR137" s="15"/>
      <c r="BS137" s="15"/>
      <c r="BT137" s="15"/>
      <c r="BU137" s="15"/>
      <c r="BV137" s="15"/>
      <c r="BW137" s="15">
        <v>2</v>
      </c>
      <c r="BX137" s="15">
        <v>2</v>
      </c>
      <c r="BY137" s="15"/>
      <c r="BZ137" s="15"/>
      <c r="CA137" s="15"/>
      <c r="CB137" s="15"/>
      <c r="CC137" s="15"/>
      <c r="CD137" s="15"/>
      <c r="CE137" s="15"/>
      <c r="CF137" s="15"/>
      <c r="CG137" s="15"/>
      <c r="CH137" s="15">
        <v>3</v>
      </c>
      <c r="CI137" s="15">
        <v>3</v>
      </c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>
        <v>1</v>
      </c>
      <c r="DI137" s="15" t="s">
        <v>7</v>
      </c>
      <c r="DJ137" s="15" t="s">
        <v>8</v>
      </c>
      <c r="DK137" s="15" t="s">
        <v>9</v>
      </c>
      <c r="DL137" s="15">
        <v>1</v>
      </c>
      <c r="DM137" s="15" t="s">
        <v>7</v>
      </c>
      <c r="DN137" s="15" t="s">
        <v>8</v>
      </c>
      <c r="DO137" s="15" t="s">
        <v>9</v>
      </c>
      <c r="DP137" s="15"/>
      <c r="DQ137" s="15" t="s">
        <v>15</v>
      </c>
      <c r="DR137" s="15" t="s">
        <v>31</v>
      </c>
      <c r="DS137" s="15" t="s">
        <v>9</v>
      </c>
      <c r="DT137" s="15" t="s">
        <v>15</v>
      </c>
      <c r="DU137" s="15" t="s">
        <v>8</v>
      </c>
      <c r="DV137" s="15" t="s">
        <v>9</v>
      </c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 t="s">
        <v>15</v>
      </c>
      <c r="EH137" s="15" t="s">
        <v>31</v>
      </c>
      <c r="EI137" s="15" t="s">
        <v>9</v>
      </c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>
        <v>2</v>
      </c>
      <c r="FM137" s="15"/>
      <c r="FN137" s="15"/>
      <c r="FO137" s="15">
        <v>2</v>
      </c>
      <c r="FP137" s="15">
        <v>1</v>
      </c>
      <c r="FQ137" s="15">
        <v>2</v>
      </c>
      <c r="FR137" s="15"/>
      <c r="FS137" s="15"/>
      <c r="FT137" s="15"/>
      <c r="FU137" s="15"/>
      <c r="FV137" s="15"/>
      <c r="FW137" s="15">
        <v>2</v>
      </c>
      <c r="FX137" s="15"/>
      <c r="FY137" s="15"/>
      <c r="FZ137" s="15"/>
      <c r="GA137" s="15"/>
      <c r="GB137" s="15"/>
      <c r="GC137" s="15"/>
      <c r="GD137" s="15"/>
      <c r="GE137" s="15" t="s">
        <v>226</v>
      </c>
      <c r="GF137" s="15" t="s">
        <v>226</v>
      </c>
      <c r="GG137" s="15"/>
      <c r="GH137" s="15"/>
      <c r="GI137" s="15"/>
      <c r="GJ137" s="15">
        <v>2</v>
      </c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>
        <v>2</v>
      </c>
      <c r="HH137" s="15"/>
      <c r="HI137" s="15"/>
      <c r="HJ137" s="15"/>
      <c r="HK137" s="15"/>
      <c r="HL137" s="15"/>
      <c r="HM137" s="15"/>
      <c r="HN137" s="15">
        <v>5</v>
      </c>
      <c r="HO137" s="15"/>
      <c r="HP137" s="15"/>
      <c r="HQ137" s="15"/>
      <c r="HR137" s="15"/>
      <c r="HS137" s="15"/>
      <c r="HT137" s="15"/>
      <c r="HU137" s="15"/>
      <c r="HV137" s="15"/>
      <c r="HW137" s="15"/>
      <c r="HX137" s="15">
        <v>1</v>
      </c>
      <c r="HY137" s="15"/>
      <c r="HZ137" s="15">
        <v>6</v>
      </c>
      <c r="IA137" s="15"/>
      <c r="IB137" s="15">
        <v>400</v>
      </c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7"/>
      <c r="JD137" s="17"/>
      <c r="JE137" s="18"/>
      <c r="JF137" s="17"/>
      <c r="JG137" s="17"/>
      <c r="JH137" s="19"/>
      <c r="JI137" s="19"/>
      <c r="JJ137" s="17"/>
      <c r="JK137" s="17"/>
      <c r="JL137" s="19"/>
      <c r="JM137" s="17"/>
      <c r="JN137" s="17"/>
      <c r="JO137" s="20"/>
      <c r="JP137" s="17"/>
      <c r="JQ137" s="17"/>
      <c r="JR137" s="20"/>
      <c r="JS137" s="19"/>
      <c r="JT137" s="19"/>
      <c r="JU137" s="19"/>
      <c r="JV137" s="15">
        <v>2</v>
      </c>
      <c r="JW137" s="14"/>
      <c r="JX137" s="14"/>
      <c r="JY137" s="15">
        <v>250</v>
      </c>
      <c r="JZ137" s="15"/>
      <c r="KA137" s="15">
        <v>20</v>
      </c>
      <c r="KB137" s="15">
        <v>30</v>
      </c>
      <c r="KC137" s="15"/>
      <c r="KD137" s="15">
        <v>50</v>
      </c>
      <c r="KE137" s="15">
        <v>20</v>
      </c>
      <c r="KF137" s="15"/>
      <c r="KG137" s="15">
        <v>30</v>
      </c>
      <c r="KH137" s="15"/>
      <c r="KI137" s="15"/>
      <c r="KJ137" s="15"/>
      <c r="KK137" s="15"/>
      <c r="KL137" s="15">
        <v>2</v>
      </c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>
        <v>1</v>
      </c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</row>
    <row r="138" spans="1:327" ht="18" customHeight="1" x14ac:dyDescent="0.25">
      <c r="A138" s="14" t="s">
        <v>259</v>
      </c>
      <c r="B138" s="15" t="str">
        <f t="shared" si="26"/>
        <v>La Ciudadela</v>
      </c>
      <c r="C138" s="15">
        <f t="shared" si="18"/>
        <v>3</v>
      </c>
      <c r="D138" s="15"/>
      <c r="E138" s="15">
        <v>1</v>
      </c>
      <c r="F138" s="15">
        <v>1</v>
      </c>
      <c r="G138" s="15">
        <v>1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>
        <v>3</v>
      </c>
      <c r="U138" s="15"/>
      <c r="V138" s="15"/>
      <c r="W138" s="15">
        <v>34</v>
      </c>
      <c r="X138" s="15">
        <v>8</v>
      </c>
      <c r="Y138" s="15"/>
      <c r="Z138" s="15"/>
      <c r="AA138" s="15"/>
      <c r="AB138" s="15"/>
      <c r="AC138" s="15">
        <v>13</v>
      </c>
      <c r="AD138" s="15"/>
      <c r="AE138" s="15"/>
      <c r="AF138" s="15"/>
      <c r="AG138" s="15"/>
      <c r="AH138" s="15"/>
      <c r="AI138" s="15"/>
      <c r="AJ138" s="15"/>
      <c r="AK138" s="15"/>
      <c r="AL138" s="15"/>
      <c r="AM138" s="15" t="str">
        <f t="shared" si="19"/>
        <v/>
      </c>
      <c r="AN138" s="15" t="str">
        <f t="shared" si="20"/>
        <v/>
      </c>
      <c r="AO138" s="15">
        <f t="shared" si="21"/>
        <v>1</v>
      </c>
      <c r="AP138" s="15">
        <f t="shared" si="22"/>
        <v>1</v>
      </c>
      <c r="AQ138" s="15">
        <f t="shared" si="23"/>
        <v>1</v>
      </c>
      <c r="AR138" s="15" t="str">
        <f t="shared" si="24"/>
        <v/>
      </c>
      <c r="AS138" s="15" t="str">
        <f t="shared" si="25"/>
        <v/>
      </c>
      <c r="AT138" s="15">
        <v>3</v>
      </c>
      <c r="AU138" s="15"/>
      <c r="AV138" s="15"/>
      <c r="AW138" s="15"/>
      <c r="AX138" s="15"/>
      <c r="AY138" s="15"/>
      <c r="AZ138" s="15"/>
      <c r="BA138" s="15">
        <v>3</v>
      </c>
      <c r="BB138" s="15"/>
      <c r="BC138" s="15"/>
      <c r="BD138" s="15"/>
      <c r="BE138" s="15"/>
      <c r="BF138" s="15"/>
      <c r="BG138" s="15">
        <v>5</v>
      </c>
      <c r="BH138" s="15">
        <v>2</v>
      </c>
      <c r="BI138" s="15"/>
      <c r="BJ138" s="15"/>
      <c r="BK138" s="15"/>
      <c r="BL138" s="15"/>
      <c r="BM138" s="15">
        <v>3</v>
      </c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>
        <v>5</v>
      </c>
      <c r="BY138" s="15"/>
      <c r="BZ138" s="15"/>
      <c r="CA138" s="15"/>
      <c r="CB138" s="15"/>
      <c r="CC138" s="15"/>
      <c r="CD138" s="15"/>
      <c r="CE138" s="15"/>
      <c r="CF138" s="15"/>
      <c r="CG138" s="15"/>
      <c r="CH138" s="15">
        <v>2</v>
      </c>
      <c r="CI138" s="15">
        <v>2</v>
      </c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 t="s">
        <v>7</v>
      </c>
      <c r="DN138" s="15" t="s">
        <v>8</v>
      </c>
      <c r="DO138" s="15" t="s">
        <v>218</v>
      </c>
      <c r="DP138" s="15"/>
      <c r="DQ138" s="15" t="s">
        <v>15</v>
      </c>
      <c r="DR138" s="15" t="s">
        <v>8</v>
      </c>
      <c r="DS138" s="15" t="s">
        <v>218</v>
      </c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 t="s">
        <v>15</v>
      </c>
      <c r="EH138" s="15" t="s">
        <v>23</v>
      </c>
      <c r="EI138" s="15" t="s">
        <v>9</v>
      </c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>
        <v>1</v>
      </c>
      <c r="FM138" s="15"/>
      <c r="FN138" s="15">
        <v>1</v>
      </c>
      <c r="FO138" s="15"/>
      <c r="FP138" s="15"/>
      <c r="FQ138" s="15">
        <v>2</v>
      </c>
      <c r="FR138" s="15"/>
      <c r="FS138" s="15"/>
      <c r="FT138" s="15"/>
      <c r="FU138" s="15"/>
      <c r="FV138" s="15"/>
      <c r="FW138" s="15">
        <v>1</v>
      </c>
      <c r="FX138" s="15"/>
      <c r="FY138" s="15"/>
      <c r="FZ138" s="15"/>
      <c r="GA138" s="15"/>
      <c r="GB138" s="15"/>
      <c r="GC138" s="15"/>
      <c r="GD138" s="15"/>
      <c r="GE138" s="15" t="s">
        <v>32</v>
      </c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>
        <v>1</v>
      </c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>
        <v>1</v>
      </c>
      <c r="HK138" s="15"/>
      <c r="HL138" s="15"/>
      <c r="HM138" s="15"/>
      <c r="HN138" s="15">
        <v>2</v>
      </c>
      <c r="HO138" s="15"/>
      <c r="HP138" s="15"/>
      <c r="HQ138" s="15"/>
      <c r="HR138" s="15"/>
      <c r="HS138" s="15"/>
      <c r="HT138" s="15"/>
      <c r="HU138" s="15"/>
      <c r="HV138" s="15"/>
      <c r="HW138" s="15"/>
      <c r="HX138" s="15">
        <v>1</v>
      </c>
      <c r="HY138" s="15"/>
      <c r="HZ138" s="15">
        <v>5</v>
      </c>
      <c r="IA138" s="15"/>
      <c r="IB138" s="15"/>
      <c r="IC138" s="15">
        <v>300</v>
      </c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7"/>
      <c r="JD138" s="17"/>
      <c r="JE138" s="18"/>
      <c r="JF138" s="17"/>
      <c r="JG138" s="17"/>
      <c r="JH138" s="19"/>
      <c r="JI138" s="19"/>
      <c r="JJ138" s="17"/>
      <c r="JK138" s="17"/>
      <c r="JL138" s="19"/>
      <c r="JM138" s="17"/>
      <c r="JN138" s="17"/>
      <c r="JO138" s="20"/>
      <c r="JP138" s="17"/>
      <c r="JQ138" s="17"/>
      <c r="JR138" s="20"/>
      <c r="JS138" s="19"/>
      <c r="JT138" s="19"/>
      <c r="JU138" s="19"/>
      <c r="JV138" s="15">
        <v>2</v>
      </c>
      <c r="JW138" s="14"/>
      <c r="JX138" s="14"/>
      <c r="JY138" s="15">
        <v>150</v>
      </c>
      <c r="JZ138" s="15"/>
      <c r="KA138" s="15"/>
      <c r="KB138" s="15"/>
      <c r="KC138" s="15"/>
      <c r="KD138" s="15">
        <v>50</v>
      </c>
      <c r="KE138" s="15"/>
      <c r="KF138" s="15"/>
      <c r="KG138" s="15"/>
      <c r="KH138" s="15"/>
      <c r="KI138" s="15"/>
      <c r="KJ138" s="15"/>
      <c r="KK138" s="15"/>
      <c r="KL138" s="15">
        <v>2</v>
      </c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 t="s">
        <v>104</v>
      </c>
      <c r="LK138" s="15" t="s">
        <v>21</v>
      </c>
      <c r="LL138" s="15" t="s">
        <v>11</v>
      </c>
      <c r="LM138" s="15" t="s">
        <v>66</v>
      </c>
      <c r="LN138" s="15" t="s">
        <v>35</v>
      </c>
      <c r="LO138" s="15"/>
    </row>
    <row r="139" spans="1:327" ht="18" customHeight="1" x14ac:dyDescent="0.25">
      <c r="A139" s="14" t="s">
        <v>260</v>
      </c>
      <c r="B139" s="15" t="str">
        <f t="shared" si="26"/>
        <v>La Ciudadela</v>
      </c>
      <c r="C139" s="15">
        <f t="shared" si="18"/>
        <v>5</v>
      </c>
      <c r="D139" s="15">
        <v>1</v>
      </c>
      <c r="E139" s="15">
        <v>1</v>
      </c>
      <c r="F139" s="15"/>
      <c r="G139" s="15">
        <v>3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>
        <v>5</v>
      </c>
      <c r="U139" s="15"/>
      <c r="V139" s="15">
        <v>41</v>
      </c>
      <c r="W139" s="15">
        <v>36</v>
      </c>
      <c r="X139" s="15"/>
      <c r="Y139" s="15"/>
      <c r="Z139" s="15"/>
      <c r="AA139" s="15"/>
      <c r="AB139" s="15"/>
      <c r="AC139" s="15">
        <v>15</v>
      </c>
      <c r="AD139" s="15">
        <v>11</v>
      </c>
      <c r="AE139" s="15">
        <v>9</v>
      </c>
      <c r="AF139" s="15"/>
      <c r="AG139" s="15"/>
      <c r="AH139" s="15"/>
      <c r="AI139" s="15"/>
      <c r="AJ139" s="15"/>
      <c r="AK139" s="15"/>
      <c r="AL139" s="15"/>
      <c r="AM139" s="15" t="str">
        <f t="shared" si="19"/>
        <v/>
      </c>
      <c r="AN139" s="15" t="str">
        <f t="shared" si="20"/>
        <v/>
      </c>
      <c r="AO139" s="15">
        <f t="shared" si="21"/>
        <v>2</v>
      </c>
      <c r="AP139" s="15">
        <f t="shared" si="22"/>
        <v>1</v>
      </c>
      <c r="AQ139" s="15">
        <f t="shared" si="23"/>
        <v>1</v>
      </c>
      <c r="AR139" s="15">
        <f t="shared" si="24"/>
        <v>1</v>
      </c>
      <c r="AS139" s="15" t="str">
        <f t="shared" si="25"/>
        <v/>
      </c>
      <c r="AT139" s="15">
        <v>5</v>
      </c>
      <c r="AU139" s="15"/>
      <c r="AV139" s="15"/>
      <c r="AW139" s="15"/>
      <c r="AX139" s="15"/>
      <c r="AY139" s="15"/>
      <c r="AZ139" s="15"/>
      <c r="BA139" s="15">
        <v>5</v>
      </c>
      <c r="BB139" s="15"/>
      <c r="BC139" s="15"/>
      <c r="BD139" s="15"/>
      <c r="BE139" s="15"/>
      <c r="BF139" s="15">
        <v>5</v>
      </c>
      <c r="BG139" s="15">
        <v>5</v>
      </c>
      <c r="BH139" s="15"/>
      <c r="BI139" s="15"/>
      <c r="BJ139" s="15"/>
      <c r="BK139" s="15"/>
      <c r="BL139" s="15"/>
      <c r="BM139" s="15">
        <v>2</v>
      </c>
      <c r="BN139" s="15">
        <v>2</v>
      </c>
      <c r="BO139" s="15">
        <v>4</v>
      </c>
      <c r="BP139" s="15"/>
      <c r="BQ139" s="15"/>
      <c r="BR139" s="15"/>
      <c r="BS139" s="15"/>
      <c r="BT139" s="15"/>
      <c r="BU139" s="15"/>
      <c r="BV139" s="15"/>
      <c r="BW139" s="15">
        <v>4</v>
      </c>
      <c r="BX139" s="15">
        <v>2</v>
      </c>
      <c r="BY139" s="15"/>
      <c r="BZ139" s="15"/>
      <c r="CA139" s="15"/>
      <c r="CB139" s="15"/>
      <c r="CC139" s="15"/>
      <c r="CD139" s="15"/>
      <c r="CE139" s="15"/>
      <c r="CF139" s="15"/>
      <c r="CG139" s="15"/>
      <c r="CH139" s="15">
        <v>3</v>
      </c>
      <c r="CI139" s="15">
        <v>3</v>
      </c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>
        <v>1</v>
      </c>
      <c r="DB139" s="15">
        <v>1</v>
      </c>
      <c r="DC139" s="15"/>
      <c r="DD139" s="15"/>
      <c r="DE139" s="15"/>
      <c r="DF139" s="15"/>
      <c r="DG139" s="15"/>
      <c r="DH139" s="15">
        <v>1</v>
      </c>
      <c r="DI139" s="15" t="s">
        <v>7</v>
      </c>
      <c r="DJ139" s="15" t="s">
        <v>8</v>
      </c>
      <c r="DK139" s="15" t="s">
        <v>9</v>
      </c>
      <c r="DL139" s="15">
        <v>1</v>
      </c>
      <c r="DM139" s="15" t="s">
        <v>7</v>
      </c>
      <c r="DN139" s="15" t="s">
        <v>8</v>
      </c>
      <c r="DO139" s="15" t="s">
        <v>9</v>
      </c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>
        <v>3</v>
      </c>
      <c r="EG139" s="15" t="s">
        <v>15</v>
      </c>
      <c r="EH139" s="15" t="s">
        <v>8</v>
      </c>
      <c r="EI139" s="15" t="s">
        <v>9</v>
      </c>
      <c r="EJ139" s="15" t="s">
        <v>15</v>
      </c>
      <c r="EK139" s="15" t="s">
        <v>8</v>
      </c>
      <c r="EL139" s="15" t="s">
        <v>9</v>
      </c>
      <c r="EM139" s="15" t="s">
        <v>7</v>
      </c>
      <c r="EN139" s="15" t="s">
        <v>8</v>
      </c>
      <c r="EO139" s="15" t="s">
        <v>9</v>
      </c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>
        <v>2</v>
      </c>
      <c r="FM139" s="15">
        <v>2</v>
      </c>
      <c r="FN139" s="15"/>
      <c r="FO139" s="15"/>
      <c r="FP139" s="15"/>
      <c r="FQ139" s="15">
        <v>3</v>
      </c>
      <c r="FR139" s="15"/>
      <c r="FS139" s="15"/>
      <c r="FT139" s="15"/>
      <c r="FU139" s="15"/>
      <c r="FV139" s="15"/>
      <c r="FW139" s="15"/>
      <c r="FX139" s="15">
        <v>1</v>
      </c>
      <c r="FY139" s="15">
        <v>1</v>
      </c>
      <c r="FZ139" s="15"/>
      <c r="GA139" s="15"/>
      <c r="GB139" s="15"/>
      <c r="GC139" s="15"/>
      <c r="GD139" s="15"/>
      <c r="GE139" s="15" t="s">
        <v>33</v>
      </c>
      <c r="GF139" s="15" t="s">
        <v>142</v>
      </c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>
        <v>2</v>
      </c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>
        <v>5</v>
      </c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>
        <v>1</v>
      </c>
      <c r="HY139" s="15"/>
      <c r="HZ139" s="15">
        <v>2</v>
      </c>
      <c r="IA139" s="15">
        <v>1000</v>
      </c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7"/>
      <c r="JD139" s="17"/>
      <c r="JE139" s="18"/>
      <c r="JF139" s="17"/>
      <c r="JG139" s="17"/>
      <c r="JH139" s="19"/>
      <c r="JI139" s="19"/>
      <c r="JJ139" s="17"/>
      <c r="JK139" s="17"/>
      <c r="JL139" s="19"/>
      <c r="JM139" s="17"/>
      <c r="JN139" s="17"/>
      <c r="JO139" s="20"/>
      <c r="JP139" s="17"/>
      <c r="JQ139" s="17"/>
      <c r="JR139" s="20"/>
      <c r="JS139" s="19"/>
      <c r="JT139" s="19"/>
      <c r="JU139" s="19"/>
      <c r="JV139" s="15">
        <v>2</v>
      </c>
      <c r="JW139" s="14"/>
      <c r="JX139" s="14"/>
      <c r="JY139" s="15">
        <v>200</v>
      </c>
      <c r="JZ139" s="15"/>
      <c r="KA139" s="15">
        <v>150</v>
      </c>
      <c r="KB139" s="15">
        <v>100</v>
      </c>
      <c r="KC139" s="15"/>
      <c r="KD139" s="15"/>
      <c r="KE139" s="15">
        <v>100</v>
      </c>
      <c r="KF139" s="15"/>
      <c r="KG139" s="15"/>
      <c r="KH139" s="15"/>
      <c r="KI139" s="15"/>
      <c r="KJ139" s="15"/>
      <c r="KK139" s="15"/>
      <c r="KL139" s="15">
        <v>2</v>
      </c>
      <c r="KM139" s="15"/>
      <c r="KN139" s="15"/>
      <c r="KO139" s="15"/>
      <c r="KP139" s="15"/>
      <c r="KQ139" s="15"/>
      <c r="KR139" s="15"/>
      <c r="KS139" s="15"/>
      <c r="KT139" s="15"/>
      <c r="KU139" s="15">
        <v>1</v>
      </c>
      <c r="KV139" s="15">
        <v>1</v>
      </c>
      <c r="KW139" s="15"/>
      <c r="KX139" s="15">
        <v>1</v>
      </c>
      <c r="KY139" s="15"/>
      <c r="KZ139" s="15">
        <v>1</v>
      </c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 t="s">
        <v>21</v>
      </c>
      <c r="LL139" s="15" t="s">
        <v>29</v>
      </c>
      <c r="LM139" s="15"/>
      <c r="LN139" s="15"/>
      <c r="LO139" s="15"/>
    </row>
    <row r="140" spans="1:327" ht="18" customHeight="1" x14ac:dyDescent="0.25">
      <c r="A140" s="14" t="s">
        <v>261</v>
      </c>
      <c r="B140" s="15" t="str">
        <f t="shared" si="26"/>
        <v>La Ciudadela</v>
      </c>
      <c r="C140" s="15">
        <f t="shared" si="18"/>
        <v>3</v>
      </c>
      <c r="D140" s="15">
        <v>1</v>
      </c>
      <c r="E140" s="15">
        <v>1</v>
      </c>
      <c r="F140" s="15"/>
      <c r="G140" s="15">
        <v>1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>
        <v>3</v>
      </c>
      <c r="U140" s="15"/>
      <c r="V140" s="15">
        <v>22</v>
      </c>
      <c r="W140" s="15">
        <v>17</v>
      </c>
      <c r="X140" s="15"/>
      <c r="Y140" s="15"/>
      <c r="Z140" s="15"/>
      <c r="AA140" s="15"/>
      <c r="AB140" s="15"/>
      <c r="AC140" s="19">
        <f>1/12</f>
        <v>8.3333333333333329E-2</v>
      </c>
      <c r="AD140" s="15"/>
      <c r="AE140" s="15"/>
      <c r="AF140" s="15"/>
      <c r="AG140" s="15"/>
      <c r="AH140" s="15"/>
      <c r="AI140" s="15"/>
      <c r="AJ140" s="15"/>
      <c r="AK140" s="15"/>
      <c r="AL140" s="15"/>
      <c r="AM140" s="15">
        <f t="shared" si="19"/>
        <v>1</v>
      </c>
      <c r="AN140" s="15" t="str">
        <f t="shared" si="20"/>
        <v/>
      </c>
      <c r="AO140" s="15" t="str">
        <f t="shared" si="21"/>
        <v/>
      </c>
      <c r="AP140" s="15">
        <f t="shared" si="22"/>
        <v>1</v>
      </c>
      <c r="AQ140" s="15">
        <f t="shared" si="23"/>
        <v>1</v>
      </c>
      <c r="AR140" s="15" t="str">
        <f t="shared" si="24"/>
        <v/>
      </c>
      <c r="AS140" s="15" t="str">
        <f t="shared" si="25"/>
        <v/>
      </c>
      <c r="AT140" s="15">
        <v>3</v>
      </c>
      <c r="AU140" s="15"/>
      <c r="AV140" s="15"/>
      <c r="AW140" s="15"/>
      <c r="AX140" s="15"/>
      <c r="AY140" s="15"/>
      <c r="AZ140" s="15"/>
      <c r="BA140" s="15"/>
      <c r="BB140" s="15"/>
      <c r="BC140" s="15"/>
      <c r="BD140" s="15">
        <v>3</v>
      </c>
      <c r="BE140" s="15"/>
      <c r="BF140" s="15">
        <v>2</v>
      </c>
      <c r="BG140" s="15">
        <v>4</v>
      </c>
      <c r="BH140" s="15"/>
      <c r="BI140" s="15"/>
      <c r="BJ140" s="15"/>
      <c r="BK140" s="15"/>
      <c r="BL140" s="15"/>
      <c r="BM140" s="15">
        <v>1</v>
      </c>
      <c r="BN140" s="15"/>
      <c r="BO140" s="15"/>
      <c r="BP140" s="15"/>
      <c r="BQ140" s="15"/>
      <c r="BR140" s="15"/>
      <c r="BS140" s="15"/>
      <c r="BT140" s="15"/>
      <c r="BU140" s="15"/>
      <c r="BV140" s="15"/>
      <c r="BW140" s="15">
        <v>2</v>
      </c>
      <c r="BX140" s="15">
        <v>2</v>
      </c>
      <c r="BY140" s="15"/>
      <c r="BZ140" s="15"/>
      <c r="CA140" s="15"/>
      <c r="CB140" s="15"/>
      <c r="CC140" s="15"/>
      <c r="CD140" s="15"/>
      <c r="CE140" s="15"/>
      <c r="CF140" s="15"/>
      <c r="CG140" s="15"/>
      <c r="CH140" s="15">
        <v>1</v>
      </c>
      <c r="CI140" s="15">
        <v>1</v>
      </c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>
        <v>1</v>
      </c>
      <c r="DI140" s="15" t="s">
        <v>7</v>
      </c>
      <c r="DJ140" s="15" t="s">
        <v>8</v>
      </c>
      <c r="DK140" s="15" t="s">
        <v>9</v>
      </c>
      <c r="DL140" s="15">
        <v>1</v>
      </c>
      <c r="DM140" s="15" t="s">
        <v>7</v>
      </c>
      <c r="DN140" s="15" t="s">
        <v>8</v>
      </c>
      <c r="DO140" s="15" t="s">
        <v>9</v>
      </c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>
        <v>1</v>
      </c>
      <c r="EG140" s="15" t="s">
        <v>15</v>
      </c>
      <c r="EH140" s="15" t="s">
        <v>8</v>
      </c>
      <c r="EI140" s="15" t="s">
        <v>9</v>
      </c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>
        <v>2</v>
      </c>
      <c r="FM140" s="15"/>
      <c r="FN140" s="15"/>
      <c r="FO140" s="15">
        <v>2</v>
      </c>
      <c r="FP140" s="15">
        <v>1</v>
      </c>
      <c r="FQ140" s="15"/>
      <c r="FR140" s="15"/>
      <c r="FS140" s="15"/>
      <c r="FT140" s="15"/>
      <c r="FU140" s="15"/>
      <c r="FV140" s="15"/>
      <c r="FW140" s="15">
        <v>2</v>
      </c>
      <c r="FX140" s="15"/>
      <c r="FY140" s="15"/>
      <c r="FZ140" s="15"/>
      <c r="GA140" s="15"/>
      <c r="GB140" s="15"/>
      <c r="GC140" s="15"/>
      <c r="GD140" s="15"/>
      <c r="GE140" s="15" t="s">
        <v>16</v>
      </c>
      <c r="GF140" s="15" t="s">
        <v>16</v>
      </c>
      <c r="GG140" s="15"/>
      <c r="GH140" s="15"/>
      <c r="GI140" s="15"/>
      <c r="GJ140" s="15">
        <v>2</v>
      </c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>
        <v>2</v>
      </c>
      <c r="HH140" s="15"/>
      <c r="HI140" s="15"/>
      <c r="HJ140" s="15"/>
      <c r="HK140" s="15"/>
      <c r="HL140" s="15"/>
      <c r="HM140" s="15"/>
      <c r="HN140" s="15">
        <v>3</v>
      </c>
      <c r="HO140" s="15"/>
      <c r="HP140" s="15"/>
      <c r="HQ140" s="15"/>
      <c r="HR140" s="15"/>
      <c r="HS140" s="15"/>
      <c r="HT140" s="15"/>
      <c r="HU140" s="15"/>
      <c r="HV140" s="15"/>
      <c r="HW140" s="15"/>
      <c r="HX140" s="15">
        <v>1</v>
      </c>
      <c r="HY140" s="15"/>
      <c r="HZ140" s="15">
        <v>9</v>
      </c>
      <c r="IA140" s="15"/>
      <c r="IB140" s="15">
        <v>158</v>
      </c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7"/>
      <c r="JD140" s="17"/>
      <c r="JE140" s="18"/>
      <c r="JF140" s="17"/>
      <c r="JG140" s="17"/>
      <c r="JH140" s="19"/>
      <c r="JI140" s="19"/>
      <c r="JJ140" s="17"/>
      <c r="JK140" s="17"/>
      <c r="JL140" s="19"/>
      <c r="JM140" s="17"/>
      <c r="JN140" s="17"/>
      <c r="JO140" s="20"/>
      <c r="JP140" s="17"/>
      <c r="JQ140" s="17"/>
      <c r="JR140" s="20"/>
      <c r="JS140" s="19"/>
      <c r="JT140" s="19"/>
      <c r="JU140" s="19"/>
      <c r="JV140" s="15">
        <v>2</v>
      </c>
      <c r="JW140" s="14"/>
      <c r="JX140" s="14"/>
      <c r="JY140" s="15">
        <v>60</v>
      </c>
      <c r="JZ140" s="15"/>
      <c r="KA140" s="15">
        <v>10</v>
      </c>
      <c r="KB140" s="15">
        <v>20</v>
      </c>
      <c r="KC140" s="15"/>
      <c r="KD140" s="15">
        <v>5</v>
      </c>
      <c r="KE140" s="15">
        <v>3</v>
      </c>
      <c r="KF140" s="15"/>
      <c r="KG140" s="15"/>
      <c r="KH140" s="15">
        <v>30</v>
      </c>
      <c r="KI140" s="15"/>
      <c r="KJ140" s="15"/>
      <c r="KK140" s="15"/>
      <c r="KL140" s="15">
        <v>2</v>
      </c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>
        <v>1</v>
      </c>
      <c r="KX140" s="15"/>
      <c r="KY140" s="15"/>
      <c r="KZ140" s="15">
        <v>1</v>
      </c>
      <c r="LA140" s="15"/>
      <c r="LB140" s="15"/>
      <c r="LC140" s="15"/>
      <c r="LD140" s="15"/>
      <c r="LE140" s="15"/>
      <c r="LF140" s="15">
        <v>1</v>
      </c>
      <c r="LG140" s="15"/>
      <c r="LH140" s="15"/>
      <c r="LI140" s="15"/>
      <c r="LJ140" s="15"/>
      <c r="LK140" s="15"/>
      <c r="LL140" s="15"/>
      <c r="LM140" s="15" t="s">
        <v>42</v>
      </c>
      <c r="LN140" s="15"/>
      <c r="LO140" s="15"/>
    </row>
    <row r="141" spans="1:327" ht="18" customHeight="1" x14ac:dyDescent="0.25">
      <c r="A141" s="14" t="s">
        <v>262</v>
      </c>
      <c r="B141" s="15" t="str">
        <f t="shared" si="26"/>
        <v>La Ciudadela</v>
      </c>
      <c r="C141" s="15">
        <f t="shared" si="18"/>
        <v>4</v>
      </c>
      <c r="D141" s="15"/>
      <c r="E141" s="15">
        <v>1</v>
      </c>
      <c r="F141" s="15"/>
      <c r="G141" s="15"/>
      <c r="H141" s="15"/>
      <c r="I141" s="15">
        <v>1</v>
      </c>
      <c r="J141" s="15">
        <v>1</v>
      </c>
      <c r="K141" s="15"/>
      <c r="L141" s="15">
        <v>1</v>
      </c>
      <c r="M141" s="15"/>
      <c r="N141" s="15"/>
      <c r="O141" s="15"/>
      <c r="P141" s="15"/>
      <c r="Q141" s="15"/>
      <c r="R141" s="15"/>
      <c r="S141" s="15"/>
      <c r="T141" s="15">
        <v>4</v>
      </c>
      <c r="U141" s="15"/>
      <c r="V141" s="15"/>
      <c r="W141" s="15">
        <v>82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>
        <v>23</v>
      </c>
      <c r="AH141" s="15">
        <v>8</v>
      </c>
      <c r="AI141" s="15">
        <v>25</v>
      </c>
      <c r="AJ141" s="15"/>
      <c r="AK141" s="15"/>
      <c r="AL141" s="15"/>
      <c r="AM141" s="15" t="str">
        <f t="shared" si="19"/>
        <v/>
      </c>
      <c r="AN141" s="15" t="str">
        <f t="shared" si="20"/>
        <v/>
      </c>
      <c r="AO141" s="15">
        <f t="shared" si="21"/>
        <v>1</v>
      </c>
      <c r="AP141" s="15" t="str">
        <f t="shared" si="22"/>
        <v/>
      </c>
      <c r="AQ141" s="15">
        <f t="shared" si="23"/>
        <v>2</v>
      </c>
      <c r="AR141" s="15" t="str">
        <f t="shared" si="24"/>
        <v/>
      </c>
      <c r="AS141" s="15">
        <f t="shared" si="25"/>
        <v>1</v>
      </c>
      <c r="AT141" s="15">
        <v>4</v>
      </c>
      <c r="AU141" s="15"/>
      <c r="AV141" s="15"/>
      <c r="AW141" s="15"/>
      <c r="AX141" s="15"/>
      <c r="AY141" s="15"/>
      <c r="AZ141" s="15"/>
      <c r="BA141" s="15"/>
      <c r="BB141" s="15"/>
      <c r="BC141" s="15">
        <v>4</v>
      </c>
      <c r="BD141" s="15"/>
      <c r="BE141" s="15"/>
      <c r="BF141" s="15"/>
      <c r="BG141" s="15">
        <v>2</v>
      </c>
      <c r="BH141" s="15"/>
      <c r="BI141" s="15"/>
      <c r="BJ141" s="15"/>
      <c r="BK141" s="15"/>
      <c r="BL141" s="15"/>
      <c r="BM141" s="15"/>
      <c r="BN141" s="15"/>
      <c r="BO141" s="15"/>
      <c r="BP141" s="15"/>
      <c r="BQ141" s="15">
        <v>2</v>
      </c>
      <c r="BR141" s="15">
        <v>5</v>
      </c>
      <c r="BS141" s="15">
        <v>5</v>
      </c>
      <c r="BT141" s="15"/>
      <c r="BU141" s="15"/>
      <c r="BV141" s="15"/>
      <c r="BW141" s="15">
        <v>2</v>
      </c>
      <c r="BX141" s="15">
        <v>4</v>
      </c>
      <c r="BY141" s="15"/>
      <c r="BZ141" s="15"/>
      <c r="CA141" s="15"/>
      <c r="CB141" s="15"/>
      <c r="CC141" s="15"/>
      <c r="CD141" s="15"/>
      <c r="CE141" s="15"/>
      <c r="CF141" s="15"/>
      <c r="CG141" s="15"/>
      <c r="CH141" s="15">
        <v>1</v>
      </c>
      <c r="CI141" s="15">
        <v>1</v>
      </c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>
        <v>1</v>
      </c>
      <c r="DM141" s="15" t="s">
        <v>7</v>
      </c>
      <c r="DN141" s="15" t="s">
        <v>8</v>
      </c>
      <c r="DO141" s="15" t="s">
        <v>9</v>
      </c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>
        <v>3</v>
      </c>
      <c r="ET141" s="15" t="s">
        <v>15</v>
      </c>
      <c r="EU141" s="15" t="s">
        <v>8</v>
      </c>
      <c r="EV141" s="15" t="s">
        <v>9</v>
      </c>
      <c r="EW141" s="15" t="s">
        <v>7</v>
      </c>
      <c r="EX141" s="15" t="s">
        <v>8</v>
      </c>
      <c r="EY141" s="15" t="s">
        <v>9</v>
      </c>
      <c r="EZ141" s="15" t="s">
        <v>15</v>
      </c>
      <c r="FA141" s="15" t="s">
        <v>8</v>
      </c>
      <c r="FB141" s="15" t="s">
        <v>9</v>
      </c>
      <c r="FC141" s="15"/>
      <c r="FD141" s="15"/>
      <c r="FE141" s="15"/>
      <c r="FF141" s="15"/>
      <c r="FG141" s="15"/>
      <c r="FH141" s="15"/>
      <c r="FI141" s="15"/>
      <c r="FJ141" s="15"/>
      <c r="FK141" s="15"/>
      <c r="FL141" s="15">
        <v>2</v>
      </c>
      <c r="FM141" s="15"/>
      <c r="FN141" s="15">
        <v>2</v>
      </c>
      <c r="FO141" s="15"/>
      <c r="FP141" s="15">
        <v>1</v>
      </c>
      <c r="FQ141" s="15"/>
      <c r="FR141" s="15"/>
      <c r="FS141" s="15"/>
      <c r="FT141" s="15">
        <v>1</v>
      </c>
      <c r="FU141" s="15"/>
      <c r="FV141" s="15"/>
      <c r="FW141" s="15">
        <v>2</v>
      </c>
      <c r="FX141" s="15"/>
      <c r="FY141" s="15"/>
      <c r="FZ141" s="15"/>
      <c r="GA141" s="15"/>
      <c r="GB141" s="15"/>
      <c r="GC141" s="15"/>
      <c r="GD141" s="15"/>
      <c r="GE141" s="15" t="s">
        <v>16</v>
      </c>
      <c r="GF141" s="15" t="s">
        <v>16</v>
      </c>
      <c r="GG141" s="15"/>
      <c r="GH141" s="15"/>
      <c r="GI141" s="15"/>
      <c r="GJ141" s="15">
        <v>2</v>
      </c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>
        <v>2</v>
      </c>
      <c r="HH141" s="15"/>
      <c r="HI141" s="15"/>
      <c r="HJ141" s="15"/>
      <c r="HK141" s="15"/>
      <c r="HL141" s="15"/>
      <c r="HM141" s="15"/>
      <c r="HN141" s="15">
        <v>3</v>
      </c>
      <c r="HO141" s="15"/>
      <c r="HP141" s="15"/>
      <c r="HQ141" s="15"/>
      <c r="HR141" s="15"/>
      <c r="HS141" s="15"/>
      <c r="HT141" s="15"/>
      <c r="HU141" s="15"/>
      <c r="HV141" s="15"/>
      <c r="HW141" s="15"/>
      <c r="HX141" s="15">
        <v>1</v>
      </c>
      <c r="HY141" s="15"/>
      <c r="HZ141" s="15">
        <v>9</v>
      </c>
      <c r="IA141" s="15"/>
      <c r="IB141" s="15">
        <v>365</v>
      </c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7"/>
      <c r="JD141" s="17"/>
      <c r="JE141" s="18"/>
      <c r="JF141" s="17"/>
      <c r="JG141" s="17"/>
      <c r="JH141" s="19"/>
      <c r="JI141" s="19"/>
      <c r="JJ141" s="17"/>
      <c r="JK141" s="17"/>
      <c r="JL141" s="19"/>
      <c r="JM141" s="17"/>
      <c r="JN141" s="17"/>
      <c r="JO141" s="20"/>
      <c r="JP141" s="17"/>
      <c r="JQ141" s="17"/>
      <c r="JR141" s="20"/>
      <c r="JS141" s="19"/>
      <c r="JT141" s="19"/>
      <c r="JU141" s="19"/>
      <c r="JV141" s="15">
        <v>1</v>
      </c>
      <c r="JW141" s="14" t="s">
        <v>3</v>
      </c>
      <c r="JX141" s="14"/>
      <c r="JY141" s="15">
        <v>10</v>
      </c>
      <c r="JZ141" s="15">
        <v>10</v>
      </c>
      <c r="KA141" s="15">
        <v>50</v>
      </c>
      <c r="KB141" s="15">
        <v>75</v>
      </c>
      <c r="KC141" s="15"/>
      <c r="KD141" s="15">
        <v>50</v>
      </c>
      <c r="KE141" s="15">
        <v>15</v>
      </c>
      <c r="KF141" s="15">
        <v>10</v>
      </c>
      <c r="KG141" s="15">
        <v>30</v>
      </c>
      <c r="KH141" s="15"/>
      <c r="KI141" s="15"/>
      <c r="KJ141" s="15">
        <v>20</v>
      </c>
      <c r="KK141" s="15"/>
      <c r="KL141" s="15">
        <v>2</v>
      </c>
      <c r="KM141" s="15"/>
      <c r="KN141" s="15"/>
      <c r="KO141" s="15"/>
      <c r="KP141" s="15"/>
      <c r="KQ141" s="15"/>
      <c r="KR141" s="15"/>
      <c r="KS141" s="15"/>
      <c r="KT141" s="15"/>
      <c r="KU141" s="15">
        <v>1</v>
      </c>
      <c r="KV141" s="15">
        <v>1</v>
      </c>
      <c r="KW141" s="15">
        <v>1</v>
      </c>
      <c r="KX141" s="15"/>
      <c r="KY141" s="15"/>
      <c r="KZ141" s="15">
        <v>1</v>
      </c>
      <c r="LA141" s="15"/>
      <c r="LB141" s="15"/>
      <c r="LC141" s="15"/>
      <c r="LD141" s="15">
        <v>1</v>
      </c>
      <c r="LE141" s="15"/>
      <c r="LF141" s="15"/>
      <c r="LG141" s="15">
        <v>1</v>
      </c>
      <c r="LH141" s="15"/>
      <c r="LI141" s="15"/>
      <c r="LJ141" s="15"/>
      <c r="LK141" s="15"/>
      <c r="LL141" s="15" t="s">
        <v>11</v>
      </c>
      <c r="LM141" s="15" t="s">
        <v>173</v>
      </c>
      <c r="LN141" s="15"/>
      <c r="LO141" s="15"/>
    </row>
    <row r="142" spans="1:327" ht="18" customHeight="1" x14ac:dyDescent="0.25">
      <c r="A142" s="14" t="s">
        <v>263</v>
      </c>
      <c r="B142" s="15" t="str">
        <f t="shared" si="26"/>
        <v>La Ciudadela</v>
      </c>
      <c r="C142" s="15">
        <f t="shared" si="18"/>
        <v>4</v>
      </c>
      <c r="D142" s="15">
        <v>1</v>
      </c>
      <c r="E142" s="15"/>
      <c r="F142" s="15">
        <v>2</v>
      </c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>
        <v>4</v>
      </c>
      <c r="U142" s="15"/>
      <c r="V142" s="15">
        <v>87</v>
      </c>
      <c r="W142" s="15"/>
      <c r="X142" s="15">
        <v>50</v>
      </c>
      <c r="Y142" s="15">
        <v>35</v>
      </c>
      <c r="Z142" s="15"/>
      <c r="AA142" s="15"/>
      <c r="AB142" s="15"/>
      <c r="AC142" s="15">
        <v>55</v>
      </c>
      <c r="AD142" s="15"/>
      <c r="AE142" s="15"/>
      <c r="AF142" s="15"/>
      <c r="AG142" s="15"/>
      <c r="AH142" s="15"/>
      <c r="AI142" s="15"/>
      <c r="AJ142" s="15"/>
      <c r="AK142" s="15"/>
      <c r="AL142" s="15"/>
      <c r="AM142" s="15" t="str">
        <f t="shared" si="19"/>
        <v/>
      </c>
      <c r="AN142" s="15" t="str">
        <f t="shared" si="20"/>
        <v/>
      </c>
      <c r="AO142" s="15" t="str">
        <f t="shared" si="21"/>
        <v/>
      </c>
      <c r="AP142" s="15" t="str">
        <f t="shared" si="22"/>
        <v/>
      </c>
      <c r="AQ142" s="15">
        <f t="shared" si="23"/>
        <v>1</v>
      </c>
      <c r="AR142" s="15">
        <f t="shared" si="24"/>
        <v>2</v>
      </c>
      <c r="AS142" s="15">
        <f t="shared" si="25"/>
        <v>1</v>
      </c>
      <c r="AT142" s="15">
        <v>4</v>
      </c>
      <c r="AU142" s="15"/>
      <c r="AV142" s="15"/>
      <c r="AW142" s="15"/>
      <c r="AX142" s="15"/>
      <c r="AY142" s="15"/>
      <c r="AZ142" s="15"/>
      <c r="BA142" s="15">
        <v>4</v>
      </c>
      <c r="BB142" s="15"/>
      <c r="BC142" s="15"/>
      <c r="BD142" s="15"/>
      <c r="BE142" s="15"/>
      <c r="BF142" s="15">
        <v>2</v>
      </c>
      <c r="BG142" s="15"/>
      <c r="BH142" s="15">
        <v>2</v>
      </c>
      <c r="BI142" s="15">
        <v>2</v>
      </c>
      <c r="BJ142" s="15"/>
      <c r="BK142" s="15"/>
      <c r="BL142" s="15"/>
      <c r="BM142" s="15">
        <v>2</v>
      </c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>
        <v>1</v>
      </c>
      <c r="BY142" s="15"/>
      <c r="BZ142" s="15"/>
      <c r="CA142" s="15"/>
      <c r="CB142" s="15"/>
      <c r="CC142" s="15"/>
      <c r="CD142" s="15"/>
      <c r="CE142" s="15"/>
      <c r="CF142" s="15"/>
      <c r="CG142" s="15"/>
      <c r="CH142" s="15">
        <v>3</v>
      </c>
      <c r="CI142" s="15">
        <v>3</v>
      </c>
      <c r="CJ142" s="15">
        <v>1</v>
      </c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 t="s">
        <v>264</v>
      </c>
      <c r="DA142" s="15"/>
      <c r="DB142" s="15"/>
      <c r="DC142" s="15"/>
      <c r="DD142" s="15"/>
      <c r="DE142" s="15"/>
      <c r="DF142" s="15"/>
      <c r="DG142" s="15"/>
      <c r="DH142" s="15"/>
      <c r="DI142" s="15" t="s">
        <v>7</v>
      </c>
      <c r="DJ142" s="15" t="s">
        <v>31</v>
      </c>
      <c r="DK142" s="15" t="s">
        <v>9</v>
      </c>
      <c r="DL142" s="15"/>
      <c r="DM142" s="15"/>
      <c r="DN142" s="15"/>
      <c r="DO142" s="15"/>
      <c r="DP142" s="15"/>
      <c r="DQ142" s="15" t="s">
        <v>15</v>
      </c>
      <c r="DR142" s="15" t="s">
        <v>31</v>
      </c>
      <c r="DS142" s="15" t="s">
        <v>9</v>
      </c>
      <c r="DT142" s="15" t="s">
        <v>15</v>
      </c>
      <c r="DU142" s="15" t="s">
        <v>31</v>
      </c>
      <c r="DV142" s="15" t="s">
        <v>9</v>
      </c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 t="s">
        <v>15</v>
      </c>
      <c r="EH142" s="15" t="s">
        <v>31</v>
      </c>
      <c r="EI142" s="15" t="s">
        <v>9</v>
      </c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>
        <v>1</v>
      </c>
      <c r="FM142" s="15"/>
      <c r="FN142" s="15">
        <v>1</v>
      </c>
      <c r="FO142" s="15"/>
      <c r="FP142" s="15">
        <v>3</v>
      </c>
      <c r="FQ142" s="15"/>
      <c r="FR142" s="15"/>
      <c r="FS142" s="15"/>
      <c r="FT142" s="15"/>
      <c r="FU142" s="15"/>
      <c r="FV142" s="15"/>
      <c r="FW142" s="15"/>
      <c r="FX142" s="15"/>
      <c r="FY142" s="15"/>
      <c r="FZ142" s="15">
        <v>1</v>
      </c>
      <c r="GA142" s="15"/>
      <c r="GB142" s="15"/>
      <c r="GC142" s="15"/>
      <c r="GD142" s="15"/>
      <c r="GE142" s="15" t="s">
        <v>212</v>
      </c>
      <c r="GF142" s="15"/>
      <c r="GG142" s="15"/>
      <c r="GH142" s="15"/>
      <c r="GI142" s="15"/>
      <c r="GJ142" s="15">
        <v>1</v>
      </c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>
        <v>1</v>
      </c>
      <c r="HJ142" s="15"/>
      <c r="HK142" s="15"/>
      <c r="HL142" s="15"/>
      <c r="HM142" s="15"/>
      <c r="HN142" s="15">
        <v>4</v>
      </c>
      <c r="HO142" s="15"/>
      <c r="HP142" s="15"/>
      <c r="HQ142" s="15"/>
      <c r="HR142" s="15"/>
      <c r="HS142" s="15"/>
      <c r="HT142" s="15"/>
      <c r="HU142" s="15"/>
      <c r="HV142" s="15"/>
      <c r="HW142" s="15"/>
      <c r="HX142" s="15">
        <v>1</v>
      </c>
      <c r="HY142" s="15"/>
      <c r="HZ142" s="15">
        <v>9</v>
      </c>
      <c r="IA142" s="15"/>
      <c r="IB142" s="15">
        <v>120</v>
      </c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7"/>
      <c r="JD142" s="17"/>
      <c r="JE142" s="18"/>
      <c r="JF142" s="17"/>
      <c r="JG142" s="17"/>
      <c r="JH142" s="19"/>
      <c r="JI142" s="19"/>
      <c r="JJ142" s="17"/>
      <c r="JK142" s="17"/>
      <c r="JL142" s="19"/>
      <c r="JM142" s="17"/>
      <c r="JN142" s="17"/>
      <c r="JO142" s="20"/>
      <c r="JP142" s="17">
        <v>3</v>
      </c>
      <c r="JQ142" s="17"/>
      <c r="JR142" s="20"/>
      <c r="JS142" s="19"/>
      <c r="JT142" s="19"/>
      <c r="JU142" s="19"/>
      <c r="JV142" s="15">
        <v>2</v>
      </c>
      <c r="JW142" s="14"/>
      <c r="JX142" s="14"/>
      <c r="JY142" s="15">
        <v>50</v>
      </c>
      <c r="JZ142" s="15"/>
      <c r="KA142" s="15">
        <v>20</v>
      </c>
      <c r="KB142" s="15">
        <v>10</v>
      </c>
      <c r="KC142" s="15"/>
      <c r="KD142" s="15">
        <v>40</v>
      </c>
      <c r="KE142" s="15"/>
      <c r="KF142" s="15"/>
      <c r="KG142" s="15"/>
      <c r="KH142" s="15"/>
      <c r="KI142" s="15"/>
      <c r="KJ142" s="15"/>
      <c r="KK142" s="15"/>
      <c r="KL142" s="15">
        <v>2</v>
      </c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>
        <v>1</v>
      </c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 t="s">
        <v>21</v>
      </c>
      <c r="LL142" s="15"/>
      <c r="LM142" s="15"/>
      <c r="LN142" s="15"/>
      <c r="LO142" s="15"/>
    </row>
    <row r="143" spans="1:327" ht="18" customHeight="1" x14ac:dyDescent="0.25">
      <c r="A143" s="14" t="s">
        <v>265</v>
      </c>
      <c r="B143" s="15" t="str">
        <f t="shared" si="26"/>
        <v>La Ciudadela</v>
      </c>
      <c r="C143" s="15">
        <f t="shared" si="18"/>
        <v>5</v>
      </c>
      <c r="D143" s="15">
        <v>1</v>
      </c>
      <c r="E143" s="15">
        <v>1</v>
      </c>
      <c r="F143" s="15">
        <v>2</v>
      </c>
      <c r="G143" s="15">
        <v>1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>
        <v>5</v>
      </c>
      <c r="U143" s="15"/>
      <c r="V143" s="15">
        <v>30</v>
      </c>
      <c r="W143" s="15">
        <v>26</v>
      </c>
      <c r="X143" s="15">
        <v>9</v>
      </c>
      <c r="Y143" s="15">
        <v>2</v>
      </c>
      <c r="Z143" s="15"/>
      <c r="AA143" s="15"/>
      <c r="AB143" s="15"/>
      <c r="AC143" s="15">
        <v>6</v>
      </c>
      <c r="AD143" s="15"/>
      <c r="AE143" s="15"/>
      <c r="AF143" s="15"/>
      <c r="AG143" s="15"/>
      <c r="AH143" s="15"/>
      <c r="AI143" s="15"/>
      <c r="AJ143" s="15"/>
      <c r="AK143" s="15"/>
      <c r="AL143" s="15"/>
      <c r="AM143" s="15" t="str">
        <f t="shared" si="19"/>
        <v/>
      </c>
      <c r="AN143" s="15">
        <f t="shared" si="20"/>
        <v>1</v>
      </c>
      <c r="AO143" s="15">
        <f t="shared" si="21"/>
        <v>2</v>
      </c>
      <c r="AP143" s="15" t="str">
        <f t="shared" si="22"/>
        <v/>
      </c>
      <c r="AQ143" s="15">
        <f t="shared" si="23"/>
        <v>2</v>
      </c>
      <c r="AR143" s="15" t="str">
        <f t="shared" si="24"/>
        <v/>
      </c>
      <c r="AS143" s="15" t="str">
        <f t="shared" si="25"/>
        <v/>
      </c>
      <c r="AT143" s="15">
        <v>5</v>
      </c>
      <c r="AU143" s="15"/>
      <c r="AV143" s="15"/>
      <c r="AW143" s="15"/>
      <c r="AX143" s="15"/>
      <c r="AY143" s="15"/>
      <c r="AZ143" s="15"/>
      <c r="BA143" s="15">
        <v>5</v>
      </c>
      <c r="BB143" s="15"/>
      <c r="BC143" s="15"/>
      <c r="BD143" s="15"/>
      <c r="BE143" s="15"/>
      <c r="BF143" s="15">
        <v>4</v>
      </c>
      <c r="BG143" s="15">
        <v>3</v>
      </c>
      <c r="BH143" s="15">
        <v>1</v>
      </c>
      <c r="BI143" s="15">
        <v>2</v>
      </c>
      <c r="BJ143" s="15"/>
      <c r="BK143" s="15"/>
      <c r="BL143" s="15"/>
      <c r="BM143" s="15">
        <v>2</v>
      </c>
      <c r="BN143" s="15"/>
      <c r="BO143" s="15"/>
      <c r="BP143" s="15"/>
      <c r="BQ143" s="15"/>
      <c r="BR143" s="15"/>
      <c r="BS143" s="15"/>
      <c r="BT143" s="15"/>
      <c r="BU143" s="15"/>
      <c r="BV143" s="15"/>
      <c r="BW143" s="15">
        <v>2</v>
      </c>
      <c r="BX143" s="15">
        <v>2</v>
      </c>
      <c r="BY143" s="15"/>
      <c r="BZ143" s="15"/>
      <c r="CA143" s="15"/>
      <c r="CB143" s="15"/>
      <c r="CC143" s="15"/>
      <c r="CD143" s="15"/>
      <c r="CE143" s="15"/>
      <c r="CF143" s="15"/>
      <c r="CG143" s="15"/>
      <c r="CH143" s="15">
        <v>3</v>
      </c>
      <c r="CI143" s="15">
        <v>3</v>
      </c>
      <c r="CJ143" s="15">
        <v>1</v>
      </c>
      <c r="CK143" s="15"/>
      <c r="CL143" s="15"/>
      <c r="CM143" s="15"/>
      <c r="CN143" s="15">
        <v>1</v>
      </c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 t="s">
        <v>7</v>
      </c>
      <c r="DJ143" s="15" t="s">
        <v>8</v>
      </c>
      <c r="DK143" s="15" t="s">
        <v>9</v>
      </c>
      <c r="DL143" s="15"/>
      <c r="DM143" s="15" t="s">
        <v>7</v>
      </c>
      <c r="DN143" s="15" t="s">
        <v>8</v>
      </c>
      <c r="DO143" s="15" t="s">
        <v>9</v>
      </c>
      <c r="DP143" s="15"/>
      <c r="DQ143" s="15" t="s">
        <v>15</v>
      </c>
      <c r="DR143" s="15" t="s">
        <v>8</v>
      </c>
      <c r="DS143" s="15" t="s">
        <v>9</v>
      </c>
      <c r="DT143" s="15" t="s">
        <v>15</v>
      </c>
      <c r="DU143" s="15" t="s">
        <v>8</v>
      </c>
      <c r="DV143" s="15" t="s">
        <v>9</v>
      </c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 t="s">
        <v>15</v>
      </c>
      <c r="EH143" s="15" t="s">
        <v>8</v>
      </c>
      <c r="EI143" s="15" t="s">
        <v>9</v>
      </c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>
        <v>2</v>
      </c>
      <c r="FM143" s="15"/>
      <c r="FN143" s="15"/>
      <c r="FO143" s="15">
        <v>2</v>
      </c>
      <c r="FP143" s="15"/>
      <c r="FQ143" s="15">
        <v>3</v>
      </c>
      <c r="FR143" s="15"/>
      <c r="FS143" s="15"/>
      <c r="FT143" s="15"/>
      <c r="FU143" s="15"/>
      <c r="FV143" s="15"/>
      <c r="FW143" s="15">
        <v>2</v>
      </c>
      <c r="FX143" s="15"/>
      <c r="FY143" s="15"/>
      <c r="FZ143" s="15"/>
      <c r="GA143" s="15"/>
      <c r="GB143" s="15"/>
      <c r="GC143" s="15"/>
      <c r="GD143" s="15"/>
      <c r="GE143" s="15" t="s">
        <v>16</v>
      </c>
      <c r="GF143" s="15" t="s">
        <v>16</v>
      </c>
      <c r="GG143" s="15"/>
      <c r="GH143" s="15"/>
      <c r="GI143" s="15"/>
      <c r="GJ143" s="15">
        <v>2</v>
      </c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>
        <v>2</v>
      </c>
      <c r="HH143" s="15"/>
      <c r="HI143" s="15"/>
      <c r="HJ143" s="15"/>
      <c r="HK143" s="15"/>
      <c r="HL143" s="15"/>
      <c r="HM143" s="15"/>
      <c r="HN143" s="15">
        <v>5</v>
      </c>
      <c r="HO143" s="15"/>
      <c r="HP143" s="15"/>
      <c r="HQ143" s="15"/>
      <c r="HR143" s="15"/>
      <c r="HS143" s="15"/>
      <c r="HT143" s="15"/>
      <c r="HU143" s="15"/>
      <c r="HV143" s="15"/>
      <c r="HW143" s="15"/>
      <c r="HX143" s="15">
        <v>1</v>
      </c>
      <c r="HY143" s="15"/>
      <c r="HZ143" s="15">
        <v>9</v>
      </c>
      <c r="IA143" s="15"/>
      <c r="IB143" s="15">
        <v>100</v>
      </c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7"/>
      <c r="JD143" s="17"/>
      <c r="JE143" s="18"/>
      <c r="JF143" s="17"/>
      <c r="JG143" s="17"/>
      <c r="JH143" s="19"/>
      <c r="JI143" s="19"/>
      <c r="JJ143" s="17"/>
      <c r="JK143" s="17"/>
      <c r="JL143" s="19"/>
      <c r="JM143" s="17"/>
      <c r="JN143" s="17"/>
      <c r="JO143" s="20"/>
      <c r="JP143" s="17"/>
      <c r="JQ143" s="17"/>
      <c r="JR143" s="20"/>
      <c r="JS143" s="19"/>
      <c r="JT143" s="19"/>
      <c r="JU143" s="19"/>
      <c r="JV143" s="15">
        <v>2</v>
      </c>
      <c r="JW143" s="14"/>
      <c r="JX143" s="14"/>
      <c r="JY143" s="15">
        <v>20</v>
      </c>
      <c r="JZ143" s="15"/>
      <c r="KA143" s="15">
        <v>20</v>
      </c>
      <c r="KB143" s="15">
        <v>5</v>
      </c>
      <c r="KC143" s="15"/>
      <c r="KD143" s="15"/>
      <c r="KE143" s="15">
        <v>2</v>
      </c>
      <c r="KF143" s="15">
        <v>2</v>
      </c>
      <c r="KG143" s="15">
        <v>5</v>
      </c>
      <c r="KH143" s="15">
        <v>10</v>
      </c>
      <c r="KI143" s="15"/>
      <c r="KJ143" s="15"/>
      <c r="KK143" s="15"/>
      <c r="KL143" s="15">
        <v>2</v>
      </c>
      <c r="KM143" s="15"/>
      <c r="KN143" s="15"/>
      <c r="KO143" s="15"/>
      <c r="KP143" s="15"/>
      <c r="KQ143" s="15"/>
      <c r="KR143" s="15"/>
      <c r="KS143" s="15"/>
      <c r="KT143" s="15"/>
      <c r="KU143" s="15">
        <v>1</v>
      </c>
      <c r="KV143" s="15">
        <v>1</v>
      </c>
      <c r="KW143" s="15"/>
      <c r="KX143" s="15"/>
      <c r="KY143" s="15"/>
      <c r="KZ143" s="15">
        <v>1</v>
      </c>
      <c r="LA143" s="15"/>
      <c r="LB143" s="15"/>
      <c r="LC143" s="15"/>
      <c r="LD143" s="15"/>
      <c r="LE143" s="15"/>
      <c r="LF143" s="15"/>
      <c r="LG143" s="15">
        <v>1</v>
      </c>
      <c r="LH143" s="15">
        <v>1</v>
      </c>
      <c r="LI143" s="15"/>
      <c r="LJ143" s="15"/>
      <c r="LK143" s="15" t="s">
        <v>21</v>
      </c>
      <c r="LL143" s="15" t="s">
        <v>243</v>
      </c>
      <c r="LM143" s="15" t="s">
        <v>42</v>
      </c>
      <c r="LN143" s="15"/>
      <c r="LO143" s="15" t="s">
        <v>102</v>
      </c>
    </row>
    <row r="144" spans="1:327" ht="18" customHeight="1" x14ac:dyDescent="0.25">
      <c r="A144" s="14" t="s">
        <v>266</v>
      </c>
      <c r="B144" s="15" t="str">
        <f t="shared" si="26"/>
        <v>La Ciudadela</v>
      </c>
      <c r="C144" s="15">
        <f t="shared" si="18"/>
        <v>3</v>
      </c>
      <c r="D144" s="15">
        <v>1</v>
      </c>
      <c r="E144" s="15">
        <v>1</v>
      </c>
      <c r="F144" s="15">
        <v>1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>
        <v>3</v>
      </c>
      <c r="U144" s="15"/>
      <c r="V144" s="15">
        <v>21</v>
      </c>
      <c r="W144" s="15">
        <v>21</v>
      </c>
      <c r="X144" s="15">
        <v>3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 t="str">
        <f t="shared" si="19"/>
        <v/>
      </c>
      <c r="AN144" s="15">
        <f t="shared" si="20"/>
        <v>1</v>
      </c>
      <c r="AO144" s="15" t="str">
        <f t="shared" si="21"/>
        <v/>
      </c>
      <c r="AP144" s="15" t="str">
        <f t="shared" si="22"/>
        <v/>
      </c>
      <c r="AQ144" s="15">
        <f t="shared" si="23"/>
        <v>2</v>
      </c>
      <c r="AR144" s="15" t="str">
        <f t="shared" si="24"/>
        <v/>
      </c>
      <c r="AS144" s="15" t="str">
        <f t="shared" si="25"/>
        <v/>
      </c>
      <c r="AT144" s="15"/>
      <c r="AU144" s="15"/>
      <c r="AV144" s="15"/>
      <c r="AW144" s="15"/>
      <c r="AX144" s="15"/>
      <c r="AY144" s="15">
        <v>3</v>
      </c>
      <c r="AZ144" s="15"/>
      <c r="BA144" s="15"/>
      <c r="BB144" s="15"/>
      <c r="BC144" s="15"/>
      <c r="BD144" s="15"/>
      <c r="BE144" s="15">
        <v>3</v>
      </c>
      <c r="BF144" s="15">
        <v>2</v>
      </c>
      <c r="BG144" s="15">
        <v>2</v>
      </c>
      <c r="BH144" s="15">
        <v>1</v>
      </c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>
        <v>2</v>
      </c>
      <c r="BX144" s="15">
        <v>2</v>
      </c>
      <c r="BY144" s="15"/>
      <c r="BZ144" s="15"/>
      <c r="CA144" s="15"/>
      <c r="CB144" s="15"/>
      <c r="CC144" s="15"/>
      <c r="CD144" s="15"/>
      <c r="CE144" s="15"/>
      <c r="CF144" s="15"/>
      <c r="CG144" s="15"/>
      <c r="CH144" s="15">
        <v>1</v>
      </c>
      <c r="CI144" s="15">
        <v>1</v>
      </c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 t="s">
        <v>7</v>
      </c>
      <c r="DJ144" s="15" t="s">
        <v>8</v>
      </c>
      <c r="DK144" s="15" t="s">
        <v>9</v>
      </c>
      <c r="DL144" s="15"/>
      <c r="DM144" s="15" t="s">
        <v>160</v>
      </c>
      <c r="DN144" s="15" t="s">
        <v>160</v>
      </c>
      <c r="DO144" s="15" t="s">
        <v>9</v>
      </c>
      <c r="DP144" s="15"/>
      <c r="DQ144" s="15" t="s">
        <v>15</v>
      </c>
      <c r="DR144" s="15" t="s">
        <v>8</v>
      </c>
      <c r="DS144" s="15" t="s">
        <v>9</v>
      </c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>
        <v>1</v>
      </c>
      <c r="FM144" s="15"/>
      <c r="FN144" s="15">
        <v>1</v>
      </c>
      <c r="FO144" s="15"/>
      <c r="FP144" s="15">
        <v>2</v>
      </c>
      <c r="FQ144" s="15"/>
      <c r="FR144" s="15"/>
      <c r="FS144" s="15"/>
      <c r="FT144" s="15"/>
      <c r="FU144" s="15"/>
      <c r="FV144" s="15"/>
      <c r="FW144" s="15">
        <v>1</v>
      </c>
      <c r="FX144" s="15"/>
      <c r="FY144" s="15"/>
      <c r="FZ144" s="15"/>
      <c r="GA144" s="15"/>
      <c r="GB144" s="15"/>
      <c r="GC144" s="15"/>
      <c r="GD144" s="15"/>
      <c r="GE144" s="15" t="s">
        <v>226</v>
      </c>
      <c r="GF144" s="15"/>
      <c r="GG144" s="15"/>
      <c r="GH144" s="15"/>
      <c r="GI144" s="15"/>
      <c r="GJ144" s="15">
        <v>1</v>
      </c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>
        <v>1</v>
      </c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>
        <v>1</v>
      </c>
      <c r="HY144" s="15"/>
      <c r="HZ144" s="15">
        <v>6</v>
      </c>
      <c r="IA144" s="15"/>
      <c r="IB144" s="15">
        <v>250</v>
      </c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7"/>
      <c r="JD144" s="17"/>
      <c r="JE144" s="18"/>
      <c r="JF144" s="17"/>
      <c r="JG144" s="17"/>
      <c r="JH144" s="19"/>
      <c r="JI144" s="19"/>
      <c r="JJ144" s="17"/>
      <c r="JK144" s="17"/>
      <c r="JL144" s="19"/>
      <c r="JM144" s="17"/>
      <c r="JN144" s="17"/>
      <c r="JO144" s="20"/>
      <c r="JP144" s="17"/>
      <c r="JQ144" s="17"/>
      <c r="JR144" s="20"/>
      <c r="JS144" s="19"/>
      <c r="JT144" s="19"/>
      <c r="JU144" s="19"/>
      <c r="JV144" s="15">
        <v>2</v>
      </c>
      <c r="JW144" s="14"/>
      <c r="JX144" s="14"/>
      <c r="JY144" s="15">
        <v>50</v>
      </c>
      <c r="JZ144" s="15"/>
      <c r="KA144" s="15"/>
      <c r="KB144" s="15"/>
      <c r="KC144" s="15"/>
      <c r="KD144" s="15">
        <v>50</v>
      </c>
      <c r="KE144" s="15">
        <v>60</v>
      </c>
      <c r="KF144" s="15"/>
      <c r="KG144" s="15"/>
      <c r="KH144" s="15"/>
      <c r="KI144" s="15"/>
      <c r="KJ144" s="15">
        <v>40</v>
      </c>
      <c r="KK144" s="15">
        <v>50</v>
      </c>
      <c r="KL144" s="15">
        <v>2</v>
      </c>
      <c r="KM144" s="15"/>
      <c r="KN144" s="15"/>
      <c r="KO144" s="15"/>
      <c r="KP144" s="15"/>
      <c r="KQ144" s="15"/>
      <c r="KR144" s="15"/>
      <c r="KS144" s="15"/>
      <c r="KT144" s="15"/>
      <c r="KU144" s="15">
        <v>1</v>
      </c>
      <c r="KV144" s="15"/>
      <c r="KW144" s="15"/>
      <c r="KX144" s="15"/>
      <c r="KY144" s="15"/>
      <c r="KZ144" s="15">
        <v>1</v>
      </c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 t="s">
        <v>21</v>
      </c>
      <c r="LL144" s="15" t="s">
        <v>11</v>
      </c>
      <c r="LM144" s="15"/>
      <c r="LN144" s="15"/>
      <c r="LO144" s="15"/>
    </row>
    <row r="145" spans="1:327" ht="18" customHeight="1" x14ac:dyDescent="0.25">
      <c r="A145" s="14" t="s">
        <v>267</v>
      </c>
      <c r="B145" s="15" t="str">
        <f t="shared" si="26"/>
        <v>La Ciudadela</v>
      </c>
      <c r="C145" s="15">
        <f t="shared" si="18"/>
        <v>1</v>
      </c>
      <c r="D145" s="15">
        <v>1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>
        <v>1</v>
      </c>
      <c r="U145" s="15"/>
      <c r="V145" s="15">
        <v>37</v>
      </c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 t="str">
        <f t="shared" si="19"/>
        <v/>
      </c>
      <c r="AN145" s="15" t="str">
        <f t="shared" si="20"/>
        <v/>
      </c>
      <c r="AO145" s="15" t="str">
        <f t="shared" si="21"/>
        <v/>
      </c>
      <c r="AP145" s="15" t="str">
        <f t="shared" si="22"/>
        <v/>
      </c>
      <c r="AQ145" s="15">
        <f t="shared" si="23"/>
        <v>1</v>
      </c>
      <c r="AR145" s="15" t="str">
        <f t="shared" si="24"/>
        <v/>
      </c>
      <c r="AS145" s="15" t="str">
        <f t="shared" si="25"/>
        <v/>
      </c>
      <c r="AT145" s="15">
        <v>1</v>
      </c>
      <c r="AU145" s="15"/>
      <c r="AV145" s="15"/>
      <c r="AW145" s="15"/>
      <c r="AX145" s="15"/>
      <c r="AY145" s="15"/>
      <c r="AZ145" s="15"/>
      <c r="BA145" s="15">
        <v>1</v>
      </c>
      <c r="BB145" s="15"/>
      <c r="BC145" s="15"/>
      <c r="BD145" s="15"/>
      <c r="BE145" s="15"/>
      <c r="BF145" s="15">
        <v>8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>
        <v>7</v>
      </c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 t="s">
        <v>7</v>
      </c>
      <c r="DJ145" s="15" t="s">
        <v>8</v>
      </c>
      <c r="DK145" s="15" t="s">
        <v>9</v>
      </c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>
        <v>1</v>
      </c>
      <c r="FM145" s="15"/>
      <c r="FN145" s="15">
        <v>1</v>
      </c>
      <c r="FO145" s="15"/>
      <c r="FP145" s="15"/>
      <c r="FQ145" s="15"/>
      <c r="FR145" s="15"/>
      <c r="FS145" s="15"/>
      <c r="FT145" s="15"/>
      <c r="FU145" s="15"/>
      <c r="FV145" s="15"/>
      <c r="FW145" s="15">
        <v>1</v>
      </c>
      <c r="FX145" s="15"/>
      <c r="FY145" s="15"/>
      <c r="FZ145" s="15"/>
      <c r="GA145" s="15"/>
      <c r="GB145" s="15"/>
      <c r="GC145" s="15"/>
      <c r="GD145" s="15"/>
      <c r="GE145" s="15" t="s">
        <v>16</v>
      </c>
      <c r="GF145" s="15"/>
      <c r="GG145" s="15"/>
      <c r="GH145" s="15"/>
      <c r="GI145" s="15"/>
      <c r="GJ145" s="15">
        <v>1</v>
      </c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>
        <v>1</v>
      </c>
      <c r="HH145" s="15"/>
      <c r="HI145" s="15"/>
      <c r="HJ145" s="15"/>
      <c r="HK145" s="15"/>
      <c r="HL145" s="15"/>
      <c r="HM145" s="15"/>
      <c r="HN145" s="15">
        <v>1</v>
      </c>
      <c r="HO145" s="15"/>
      <c r="HP145" s="15"/>
      <c r="HQ145" s="15"/>
      <c r="HR145" s="15"/>
      <c r="HS145" s="15"/>
      <c r="HT145" s="15"/>
      <c r="HU145" s="15"/>
      <c r="HV145" s="15"/>
      <c r="HW145" s="15"/>
      <c r="HX145" s="15">
        <v>1</v>
      </c>
      <c r="HY145" s="15"/>
      <c r="HZ145" s="15">
        <v>9</v>
      </c>
      <c r="IA145" s="15"/>
      <c r="IB145" s="15">
        <v>75</v>
      </c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7"/>
      <c r="JD145" s="17"/>
      <c r="JE145" s="18"/>
      <c r="JF145" s="17"/>
      <c r="JG145" s="17"/>
      <c r="JH145" s="19"/>
      <c r="JI145" s="19"/>
      <c r="JJ145" s="17"/>
      <c r="JK145" s="17"/>
      <c r="JL145" s="19"/>
      <c r="JM145" s="17"/>
      <c r="JN145" s="17"/>
      <c r="JO145" s="20"/>
      <c r="JP145" s="17"/>
      <c r="JQ145" s="17"/>
      <c r="JR145" s="20"/>
      <c r="JS145" s="19"/>
      <c r="JT145" s="19"/>
      <c r="JU145" s="19"/>
      <c r="JV145" s="15">
        <v>1</v>
      </c>
      <c r="JW145" s="14" t="s">
        <v>101</v>
      </c>
      <c r="JX145" s="14"/>
      <c r="JY145" s="15">
        <v>20</v>
      </c>
      <c r="JZ145" s="15"/>
      <c r="KA145" s="15"/>
      <c r="KB145" s="15">
        <v>3</v>
      </c>
      <c r="KC145" s="15">
        <v>15</v>
      </c>
      <c r="KD145" s="15"/>
      <c r="KE145" s="15"/>
      <c r="KF145" s="15"/>
      <c r="KG145" s="15"/>
      <c r="KH145" s="15"/>
      <c r="KI145" s="15"/>
      <c r="KJ145" s="15"/>
      <c r="KK145" s="15"/>
      <c r="KL145" s="15">
        <v>2</v>
      </c>
      <c r="KM145" s="15"/>
      <c r="KN145" s="15"/>
      <c r="KO145" s="15"/>
      <c r="KP145" s="15"/>
      <c r="KQ145" s="15"/>
      <c r="KR145" s="15"/>
      <c r="KS145" s="15"/>
      <c r="KT145" s="15"/>
      <c r="KU145" s="15"/>
      <c r="KV145" s="15">
        <v>1</v>
      </c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 t="s">
        <v>268</v>
      </c>
      <c r="LK145" s="15"/>
      <c r="LL145" s="15" t="s">
        <v>11</v>
      </c>
      <c r="LM145" s="15"/>
      <c r="LN145" s="15"/>
      <c r="LO145" s="15"/>
    </row>
    <row r="146" spans="1:327" ht="18" customHeight="1" x14ac:dyDescent="0.25">
      <c r="A146" s="14" t="s">
        <v>269</v>
      </c>
      <c r="B146" s="15" t="str">
        <f t="shared" si="26"/>
        <v>La Ciudadela</v>
      </c>
      <c r="C146" s="15">
        <f t="shared" si="18"/>
        <v>1</v>
      </c>
      <c r="D146" s="15"/>
      <c r="E146" s="15">
        <v>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>
        <v>1</v>
      </c>
      <c r="U146" s="15"/>
      <c r="V146" s="15"/>
      <c r="W146" s="15">
        <v>64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 t="str">
        <f t="shared" si="19"/>
        <v/>
      </c>
      <c r="AN146" s="15" t="str">
        <f t="shared" si="20"/>
        <v/>
      </c>
      <c r="AO146" s="15" t="str">
        <f t="shared" si="21"/>
        <v/>
      </c>
      <c r="AP146" s="15" t="str">
        <f t="shared" si="22"/>
        <v/>
      </c>
      <c r="AQ146" s="15" t="str">
        <f t="shared" si="23"/>
        <v/>
      </c>
      <c r="AR146" s="15">
        <f t="shared" si="24"/>
        <v>1</v>
      </c>
      <c r="AS146" s="15" t="str">
        <f t="shared" si="25"/>
        <v/>
      </c>
      <c r="AT146" s="15">
        <v>1</v>
      </c>
      <c r="AU146" s="15"/>
      <c r="AV146" s="15"/>
      <c r="AW146" s="15"/>
      <c r="AX146" s="15"/>
      <c r="AY146" s="15"/>
      <c r="AZ146" s="15"/>
      <c r="BA146" s="15"/>
      <c r="BB146" s="15"/>
      <c r="BC146" s="15">
        <v>1</v>
      </c>
      <c r="BD146" s="15"/>
      <c r="BE146" s="15"/>
      <c r="BF146" s="15"/>
      <c r="BG146" s="15">
        <v>8</v>
      </c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>
        <v>1</v>
      </c>
      <c r="BX146" s="15">
        <v>4</v>
      </c>
      <c r="BY146" s="15"/>
      <c r="BZ146" s="15"/>
      <c r="CA146" s="15"/>
      <c r="CB146" s="15"/>
      <c r="CC146" s="15"/>
      <c r="CD146" s="15"/>
      <c r="CE146" s="15"/>
      <c r="CF146" s="15"/>
      <c r="CG146" s="15"/>
      <c r="CH146" s="15">
        <v>6</v>
      </c>
      <c r="CI146" s="15">
        <v>6</v>
      </c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>
        <v>1</v>
      </c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 t="s">
        <v>7</v>
      </c>
      <c r="DN146" s="15" t="s">
        <v>31</v>
      </c>
      <c r="DO146" s="15" t="s">
        <v>9</v>
      </c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>
        <v>1</v>
      </c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>
        <v>1</v>
      </c>
      <c r="HY146" s="15"/>
      <c r="HZ146" s="15">
        <v>11</v>
      </c>
      <c r="IA146" s="15"/>
      <c r="IB146" s="15"/>
      <c r="IC146" s="15"/>
      <c r="ID146" s="15"/>
      <c r="IE146" s="15"/>
      <c r="IF146" s="15"/>
      <c r="IG146" s="15"/>
      <c r="IH146" s="15"/>
      <c r="II146" s="15"/>
      <c r="IJ146" s="15">
        <v>50</v>
      </c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7"/>
      <c r="JD146" s="17"/>
      <c r="JE146" s="18"/>
      <c r="JF146" s="17"/>
      <c r="JG146" s="17"/>
      <c r="JH146" s="19"/>
      <c r="JI146" s="19"/>
      <c r="JJ146" s="17"/>
      <c r="JK146" s="17"/>
      <c r="JL146" s="19"/>
      <c r="JM146" s="17"/>
      <c r="JN146" s="17"/>
      <c r="JO146" s="20"/>
      <c r="JP146" s="17"/>
      <c r="JQ146" s="17"/>
      <c r="JR146" s="20"/>
      <c r="JS146" s="19"/>
      <c r="JT146" s="19"/>
      <c r="JU146" s="19"/>
      <c r="JV146" s="15">
        <v>2</v>
      </c>
      <c r="JW146" s="14"/>
      <c r="JX146" s="14"/>
      <c r="JY146" s="15">
        <v>10</v>
      </c>
      <c r="JZ146" s="15"/>
      <c r="KA146" s="15"/>
      <c r="KB146" s="15">
        <v>30</v>
      </c>
      <c r="KC146" s="15"/>
      <c r="KD146" s="15">
        <v>9</v>
      </c>
      <c r="KE146" s="15">
        <v>1</v>
      </c>
      <c r="KF146" s="15"/>
      <c r="KG146" s="15"/>
      <c r="KH146" s="15"/>
      <c r="KI146" s="15"/>
      <c r="KJ146" s="15"/>
      <c r="KK146" s="15"/>
      <c r="KL146" s="15">
        <v>2</v>
      </c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>
        <v>1</v>
      </c>
      <c r="LD146" s="15"/>
      <c r="LE146" s="15"/>
      <c r="LF146" s="15"/>
      <c r="LG146" s="15"/>
      <c r="LH146" s="15"/>
      <c r="LI146" s="15"/>
      <c r="LJ146" s="15"/>
      <c r="LK146" s="15"/>
      <c r="LL146" s="15" t="s">
        <v>11</v>
      </c>
      <c r="LM146" s="15"/>
      <c r="LN146" s="15"/>
      <c r="LO146" s="15"/>
    </row>
    <row r="147" spans="1:327" ht="18" customHeight="1" x14ac:dyDescent="0.25">
      <c r="A147" s="14" t="s">
        <v>270</v>
      </c>
      <c r="B147" s="15" t="str">
        <f t="shared" si="26"/>
        <v>La Ciudadela</v>
      </c>
      <c r="C147" s="15">
        <f t="shared" si="18"/>
        <v>2</v>
      </c>
      <c r="D147" s="15">
        <v>1</v>
      </c>
      <c r="E147" s="15">
        <v>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>
        <v>2</v>
      </c>
      <c r="U147" s="15"/>
      <c r="V147" s="15">
        <v>77</v>
      </c>
      <c r="W147" s="15">
        <v>61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 t="str">
        <f t="shared" si="19"/>
        <v/>
      </c>
      <c r="AN147" s="15" t="str">
        <f t="shared" si="20"/>
        <v/>
      </c>
      <c r="AO147" s="15" t="str">
        <f t="shared" si="21"/>
        <v/>
      </c>
      <c r="AP147" s="15" t="str">
        <f t="shared" si="22"/>
        <v/>
      </c>
      <c r="AQ147" s="15" t="str">
        <f t="shared" si="23"/>
        <v/>
      </c>
      <c r="AR147" s="15">
        <f t="shared" si="24"/>
        <v>1</v>
      </c>
      <c r="AS147" s="15">
        <f t="shared" si="25"/>
        <v>1</v>
      </c>
      <c r="AT147" s="15">
        <v>2</v>
      </c>
      <c r="AU147" s="15"/>
      <c r="AV147" s="15"/>
      <c r="AW147" s="15"/>
      <c r="AX147" s="15"/>
      <c r="AY147" s="15"/>
      <c r="AZ147" s="15"/>
      <c r="BA147" s="15">
        <v>2</v>
      </c>
      <c r="BB147" s="15"/>
      <c r="BC147" s="15"/>
      <c r="BD147" s="15"/>
      <c r="BE147" s="15"/>
      <c r="BF147" s="15">
        <v>8</v>
      </c>
      <c r="BG147" s="15">
        <v>8</v>
      </c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>
        <v>2</v>
      </c>
      <c r="BX147" s="15">
        <v>1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>
        <v>6</v>
      </c>
      <c r="CI147" s="15">
        <v>6</v>
      </c>
      <c r="CJ147" s="15">
        <v>4</v>
      </c>
      <c r="CK147" s="15"/>
      <c r="CL147" s="15"/>
      <c r="CM147" s="15"/>
      <c r="CN147" s="15">
        <v>2</v>
      </c>
      <c r="CO147" s="15"/>
      <c r="CP147" s="15">
        <v>1</v>
      </c>
      <c r="CQ147" s="15"/>
      <c r="CR147" s="15"/>
      <c r="CS147" s="15"/>
      <c r="CT147" s="15"/>
      <c r="CU147" s="15"/>
      <c r="CV147" s="15"/>
      <c r="CW147" s="15"/>
      <c r="CX147" s="15"/>
      <c r="CY147" s="15"/>
      <c r="CZ147" s="15" t="s">
        <v>271</v>
      </c>
      <c r="DA147" s="15"/>
      <c r="DB147" s="15"/>
      <c r="DC147" s="15"/>
      <c r="DD147" s="15"/>
      <c r="DE147" s="15"/>
      <c r="DF147" s="15"/>
      <c r="DG147" s="15"/>
      <c r="DH147" s="15">
        <v>1</v>
      </c>
      <c r="DI147" s="15" t="s">
        <v>7</v>
      </c>
      <c r="DJ147" s="15" t="s">
        <v>8</v>
      </c>
      <c r="DK147" s="15" t="s">
        <v>9</v>
      </c>
      <c r="DL147" s="15">
        <v>1</v>
      </c>
      <c r="DM147" s="15" t="s">
        <v>7</v>
      </c>
      <c r="DN147" s="15" t="s">
        <v>8</v>
      </c>
      <c r="DO147" s="15" t="s">
        <v>9</v>
      </c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>
        <v>2</v>
      </c>
      <c r="FM147" s="15">
        <v>2</v>
      </c>
      <c r="FN147" s="15"/>
      <c r="FO147" s="15"/>
      <c r="FP147" s="15"/>
      <c r="FQ147" s="15"/>
      <c r="FR147" s="15"/>
      <c r="FS147" s="15"/>
      <c r="FT147" s="15"/>
      <c r="FU147" s="15"/>
      <c r="FV147" s="15"/>
      <c r="FW147" s="15">
        <v>2</v>
      </c>
      <c r="FX147" s="15"/>
      <c r="FY147" s="15"/>
      <c r="FZ147" s="15"/>
      <c r="GA147" s="15"/>
      <c r="GB147" s="15"/>
      <c r="GC147" s="15"/>
      <c r="GD147" s="15"/>
      <c r="GE147" s="15" t="s">
        <v>32</v>
      </c>
      <c r="GF147" s="15" t="s">
        <v>32</v>
      </c>
      <c r="GG147" s="15"/>
      <c r="GH147" s="15"/>
      <c r="GI147" s="15"/>
      <c r="GJ147" s="15"/>
      <c r="GK147" s="15"/>
      <c r="GL147" s="15"/>
      <c r="GM147" s="15"/>
      <c r="GN147" s="15"/>
      <c r="GO147" s="15"/>
      <c r="GP147" s="15">
        <v>2</v>
      </c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>
        <v>2</v>
      </c>
      <c r="HK147" s="15"/>
      <c r="HL147" s="15"/>
      <c r="HM147" s="15"/>
      <c r="HN147" s="15">
        <v>2</v>
      </c>
      <c r="HO147" s="15"/>
      <c r="HP147" s="15"/>
      <c r="HQ147" s="15"/>
      <c r="HR147" s="15"/>
      <c r="HS147" s="15"/>
      <c r="HT147" s="15"/>
      <c r="HU147" s="15"/>
      <c r="HV147" s="15"/>
      <c r="HW147" s="15"/>
      <c r="HX147" s="15">
        <v>1</v>
      </c>
      <c r="HY147" s="15"/>
      <c r="HZ147" s="15">
        <v>5</v>
      </c>
      <c r="IA147" s="15"/>
      <c r="IB147" s="15"/>
      <c r="IC147" s="15">
        <v>350</v>
      </c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7"/>
      <c r="JD147" s="17"/>
      <c r="JE147" s="18"/>
      <c r="JF147" s="17"/>
      <c r="JG147" s="17"/>
      <c r="JH147" s="19"/>
      <c r="JI147" s="19"/>
      <c r="JJ147" s="17"/>
      <c r="JK147" s="17">
        <v>1</v>
      </c>
      <c r="JL147" s="19">
        <v>0.5</v>
      </c>
      <c r="JM147" s="17"/>
      <c r="JN147" s="17"/>
      <c r="JO147" s="20"/>
      <c r="JP147" s="17"/>
      <c r="JQ147" s="17"/>
      <c r="JR147" s="20"/>
      <c r="JS147" s="19"/>
      <c r="JT147" s="19"/>
      <c r="JU147" s="19"/>
      <c r="JV147" s="15">
        <v>1</v>
      </c>
      <c r="JW147" s="14" t="s">
        <v>2</v>
      </c>
      <c r="JX147" s="14"/>
      <c r="JY147" s="15">
        <v>100</v>
      </c>
      <c r="JZ147" s="15"/>
      <c r="KA147" s="15"/>
      <c r="KB147" s="15">
        <v>65</v>
      </c>
      <c r="KC147" s="15"/>
      <c r="KD147" s="15">
        <v>80</v>
      </c>
      <c r="KE147" s="15"/>
      <c r="KF147" s="15"/>
      <c r="KG147" s="15"/>
      <c r="KH147" s="15"/>
      <c r="KI147" s="15"/>
      <c r="KJ147" s="15"/>
      <c r="KK147" s="15"/>
      <c r="KL147" s="15">
        <v>1</v>
      </c>
      <c r="KM147" s="15"/>
      <c r="KN147" s="15"/>
      <c r="KO147" s="15"/>
      <c r="KP147" s="15"/>
      <c r="KQ147" s="15"/>
      <c r="KR147" s="15"/>
      <c r="KS147" s="15">
        <v>1</v>
      </c>
      <c r="KT147" s="15"/>
      <c r="KU147" s="15">
        <v>1</v>
      </c>
      <c r="KV147" s="15">
        <v>1</v>
      </c>
      <c r="KW147" s="15"/>
      <c r="KX147" s="15"/>
      <c r="KY147" s="15">
        <v>1</v>
      </c>
      <c r="KZ147" s="15"/>
      <c r="LA147" s="15"/>
      <c r="LB147" s="15"/>
      <c r="LC147" s="15"/>
      <c r="LD147" s="15"/>
      <c r="LE147" s="15"/>
      <c r="LF147" s="15">
        <v>1</v>
      </c>
      <c r="LG147" s="15"/>
      <c r="LH147" s="15"/>
      <c r="LI147" s="15"/>
      <c r="LJ147" s="15" t="s">
        <v>148</v>
      </c>
      <c r="LK147" s="15"/>
      <c r="LL147" s="15" t="s">
        <v>11</v>
      </c>
      <c r="LM147" s="15"/>
      <c r="LN147" s="15"/>
      <c r="LO147" s="15"/>
    </row>
    <row r="148" spans="1:327" ht="18" customHeight="1" x14ac:dyDescent="0.25">
      <c r="A148" s="14" t="s">
        <v>272</v>
      </c>
      <c r="B148" s="15" t="str">
        <f t="shared" si="26"/>
        <v>La Ciudadela</v>
      </c>
      <c r="C148" s="15">
        <f t="shared" si="18"/>
        <v>3</v>
      </c>
      <c r="D148" s="15"/>
      <c r="E148" s="15">
        <v>1</v>
      </c>
      <c r="F148" s="15">
        <v>1</v>
      </c>
      <c r="G148" s="15">
        <v>1</v>
      </c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>
        <v>3</v>
      </c>
      <c r="U148" s="15"/>
      <c r="V148" s="15"/>
      <c r="W148" s="15">
        <v>40</v>
      </c>
      <c r="X148" s="15">
        <v>16</v>
      </c>
      <c r="Y148" s="15"/>
      <c r="Z148" s="15"/>
      <c r="AA148" s="15"/>
      <c r="AB148" s="15"/>
      <c r="AC148" s="15">
        <v>18</v>
      </c>
      <c r="AD148" s="15"/>
      <c r="AE148" s="15"/>
      <c r="AF148" s="15"/>
      <c r="AG148" s="15"/>
      <c r="AH148" s="15"/>
      <c r="AI148" s="15"/>
      <c r="AJ148" s="15"/>
      <c r="AK148" s="15"/>
      <c r="AL148" s="15"/>
      <c r="AM148" s="15" t="str">
        <f t="shared" si="19"/>
        <v/>
      </c>
      <c r="AN148" s="15" t="str">
        <f t="shared" si="20"/>
        <v/>
      </c>
      <c r="AO148" s="15" t="str">
        <f t="shared" si="21"/>
        <v/>
      </c>
      <c r="AP148" s="15">
        <f t="shared" si="22"/>
        <v>2</v>
      </c>
      <c r="AQ148" s="15" t="str">
        <f t="shared" si="23"/>
        <v/>
      </c>
      <c r="AR148" s="15">
        <f t="shared" si="24"/>
        <v>1</v>
      </c>
      <c r="AS148" s="15" t="str">
        <f t="shared" si="25"/>
        <v/>
      </c>
      <c r="AT148" s="15">
        <v>1</v>
      </c>
      <c r="AU148" s="15"/>
      <c r="AV148" s="15">
        <v>1</v>
      </c>
      <c r="AW148" s="15"/>
      <c r="AX148" s="15"/>
      <c r="AY148" s="15">
        <v>1</v>
      </c>
      <c r="AZ148" s="15"/>
      <c r="BA148" s="15">
        <v>3</v>
      </c>
      <c r="BB148" s="15"/>
      <c r="BC148" s="15"/>
      <c r="BD148" s="15"/>
      <c r="BE148" s="15"/>
      <c r="BF148" s="15"/>
      <c r="BG148" s="15">
        <v>2</v>
      </c>
      <c r="BH148" s="15">
        <v>4</v>
      </c>
      <c r="BI148" s="15"/>
      <c r="BJ148" s="15"/>
      <c r="BK148" s="15"/>
      <c r="BL148" s="15"/>
      <c r="BM148" s="15">
        <v>5</v>
      </c>
      <c r="BN148" s="15"/>
      <c r="BO148" s="15"/>
      <c r="BP148" s="15"/>
      <c r="BQ148" s="15"/>
      <c r="BR148" s="15"/>
      <c r="BS148" s="15"/>
      <c r="BT148" s="15"/>
      <c r="BU148" s="15"/>
      <c r="BV148" s="15"/>
      <c r="BW148" s="15">
        <v>2</v>
      </c>
      <c r="BX148" s="15">
        <v>5</v>
      </c>
      <c r="BY148" s="15"/>
      <c r="BZ148" s="15"/>
      <c r="CA148" s="15"/>
      <c r="CB148" s="15"/>
      <c r="CC148" s="15"/>
      <c r="CD148" s="15"/>
      <c r="CE148" s="15"/>
      <c r="CF148" s="15"/>
      <c r="CG148" s="15"/>
      <c r="CH148" s="15">
        <v>2</v>
      </c>
      <c r="CI148" s="15">
        <v>2</v>
      </c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>
        <v>1</v>
      </c>
      <c r="DM148" s="15" t="s">
        <v>7</v>
      </c>
      <c r="DN148" s="15" t="s">
        <v>8</v>
      </c>
      <c r="DO148" s="15" t="s">
        <v>9</v>
      </c>
      <c r="DP148" s="15"/>
      <c r="DQ148" s="15" t="s">
        <v>39</v>
      </c>
      <c r="DR148" s="15" t="s">
        <v>273</v>
      </c>
      <c r="DS148" s="15" t="s">
        <v>9</v>
      </c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 t="s">
        <v>274</v>
      </c>
      <c r="EH148" s="15" t="s">
        <v>273</v>
      </c>
      <c r="EI148" s="15" t="s">
        <v>9</v>
      </c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>
        <v>1</v>
      </c>
      <c r="FM148" s="15"/>
      <c r="FN148" s="15"/>
      <c r="FO148" s="15">
        <v>1</v>
      </c>
      <c r="FP148" s="15"/>
      <c r="FQ148" s="15">
        <v>2</v>
      </c>
      <c r="FR148" s="15"/>
      <c r="FS148" s="15"/>
      <c r="FT148" s="15"/>
      <c r="FU148" s="15"/>
      <c r="FV148" s="15"/>
      <c r="FW148" s="15">
        <v>1</v>
      </c>
      <c r="FX148" s="15"/>
      <c r="FY148" s="15"/>
      <c r="FZ148" s="15"/>
      <c r="GA148" s="15"/>
      <c r="GB148" s="15"/>
      <c r="GC148" s="15"/>
      <c r="GD148" s="15"/>
      <c r="GE148" s="15" t="s">
        <v>16</v>
      </c>
      <c r="GF148" s="15"/>
      <c r="GG148" s="15"/>
      <c r="GH148" s="15"/>
      <c r="GI148" s="15"/>
      <c r="GJ148" s="15">
        <v>1</v>
      </c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>
        <v>1</v>
      </c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>
        <v>9</v>
      </c>
      <c r="IA148" s="15"/>
      <c r="IB148" s="15"/>
      <c r="IC148" s="15">
        <v>392</v>
      </c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7"/>
      <c r="JD148" s="17"/>
      <c r="JE148" s="18"/>
      <c r="JF148" s="17"/>
      <c r="JG148" s="17"/>
      <c r="JH148" s="19"/>
      <c r="JI148" s="19"/>
      <c r="JJ148" s="17"/>
      <c r="JK148" s="17"/>
      <c r="JL148" s="19"/>
      <c r="JM148" s="17"/>
      <c r="JN148" s="17"/>
      <c r="JO148" s="20"/>
      <c r="JP148" s="17"/>
      <c r="JQ148" s="17"/>
      <c r="JR148" s="20"/>
      <c r="JS148" s="19"/>
      <c r="JT148" s="19"/>
      <c r="JU148" s="19"/>
      <c r="JV148" s="15">
        <v>2</v>
      </c>
      <c r="JW148" s="14"/>
      <c r="JX148" s="14"/>
      <c r="JY148" s="15">
        <v>200</v>
      </c>
      <c r="JZ148" s="15"/>
      <c r="KA148" s="15"/>
      <c r="KB148" s="15">
        <v>16</v>
      </c>
      <c r="KC148" s="15"/>
      <c r="KD148" s="15"/>
      <c r="KE148" s="15">
        <v>20</v>
      </c>
      <c r="KF148" s="15"/>
      <c r="KG148" s="15"/>
      <c r="KH148" s="15"/>
      <c r="KI148" s="15"/>
      <c r="KJ148" s="15"/>
      <c r="KK148" s="15"/>
      <c r="KL148" s="15">
        <v>1</v>
      </c>
      <c r="KM148" s="15"/>
      <c r="KN148" s="15"/>
      <c r="KO148" s="15"/>
      <c r="KP148" s="15"/>
      <c r="KQ148" s="15"/>
      <c r="KR148" s="15"/>
      <c r="KS148" s="15">
        <v>1</v>
      </c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>
        <v>1</v>
      </c>
      <c r="LH148" s="15">
        <v>1</v>
      </c>
      <c r="LI148" s="15"/>
      <c r="LJ148" s="15" t="s">
        <v>234</v>
      </c>
      <c r="LK148" s="15" t="s">
        <v>21</v>
      </c>
      <c r="LL148" s="15"/>
      <c r="LM148" s="15"/>
      <c r="LN148" s="15"/>
      <c r="LO148" s="15"/>
    </row>
    <row r="149" spans="1:327" ht="18" customHeight="1" x14ac:dyDescent="0.25">
      <c r="A149" s="14" t="s">
        <v>275</v>
      </c>
      <c r="B149" s="15" t="str">
        <f t="shared" si="26"/>
        <v>La Ciudadela</v>
      </c>
      <c r="C149" s="15">
        <f t="shared" si="18"/>
        <v>4</v>
      </c>
      <c r="D149" s="15">
        <v>1</v>
      </c>
      <c r="E149" s="15">
        <v>1</v>
      </c>
      <c r="F149" s="15">
        <v>1</v>
      </c>
      <c r="G149" s="15">
        <v>1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>
        <v>4</v>
      </c>
      <c r="U149" s="15"/>
      <c r="V149" s="15">
        <v>73</v>
      </c>
      <c r="W149" s="15">
        <v>62</v>
      </c>
      <c r="X149" s="15">
        <v>18</v>
      </c>
      <c r="Y149" s="15"/>
      <c r="Z149" s="15"/>
      <c r="AA149" s="15"/>
      <c r="AB149" s="15"/>
      <c r="AC149" s="15">
        <v>10</v>
      </c>
      <c r="AD149" s="15"/>
      <c r="AE149" s="15"/>
      <c r="AF149" s="15"/>
      <c r="AG149" s="15"/>
      <c r="AH149" s="15"/>
      <c r="AI149" s="15"/>
      <c r="AJ149" s="15"/>
      <c r="AK149" s="15"/>
      <c r="AL149" s="15"/>
      <c r="AM149" s="15" t="str">
        <f t="shared" si="19"/>
        <v/>
      </c>
      <c r="AN149" s="15" t="str">
        <f t="shared" si="20"/>
        <v/>
      </c>
      <c r="AO149" s="15">
        <f t="shared" si="21"/>
        <v>1</v>
      </c>
      <c r="AP149" s="15">
        <f t="shared" si="22"/>
        <v>1</v>
      </c>
      <c r="AQ149" s="15" t="str">
        <f t="shared" si="23"/>
        <v/>
      </c>
      <c r="AR149" s="15">
        <f t="shared" si="24"/>
        <v>1</v>
      </c>
      <c r="AS149" s="15">
        <f t="shared" si="25"/>
        <v>1</v>
      </c>
      <c r="AT149" s="15">
        <v>4</v>
      </c>
      <c r="AU149" s="15"/>
      <c r="AV149" s="15"/>
      <c r="AW149" s="15"/>
      <c r="AX149" s="15"/>
      <c r="AY149" s="15"/>
      <c r="AZ149" s="15"/>
      <c r="BA149" s="15"/>
      <c r="BB149" s="15"/>
      <c r="BC149" s="15">
        <v>4</v>
      </c>
      <c r="BD149" s="15"/>
      <c r="BE149" s="15"/>
      <c r="BF149" s="15">
        <v>2</v>
      </c>
      <c r="BG149" s="15">
        <v>2</v>
      </c>
      <c r="BH149" s="15">
        <v>5</v>
      </c>
      <c r="BI149" s="15"/>
      <c r="BJ149" s="15"/>
      <c r="BK149" s="15"/>
      <c r="BL149" s="15"/>
      <c r="BM149" s="15">
        <v>2</v>
      </c>
      <c r="BN149" s="15"/>
      <c r="BO149" s="15"/>
      <c r="BP149" s="15"/>
      <c r="BQ149" s="15"/>
      <c r="BR149" s="15"/>
      <c r="BS149" s="15"/>
      <c r="BT149" s="15"/>
      <c r="BU149" s="15"/>
      <c r="BV149" s="15"/>
      <c r="BW149" s="15">
        <v>2</v>
      </c>
      <c r="BX149" s="15">
        <v>2</v>
      </c>
      <c r="BY149" s="15"/>
      <c r="BZ149" s="15"/>
      <c r="CA149" s="15"/>
      <c r="CB149" s="15"/>
      <c r="CC149" s="15"/>
      <c r="CD149" s="15"/>
      <c r="CE149" s="15"/>
      <c r="CF149" s="15"/>
      <c r="CG149" s="15"/>
      <c r="CH149" s="15">
        <v>2</v>
      </c>
      <c r="CI149" s="15">
        <v>2</v>
      </c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>
        <v>1</v>
      </c>
      <c r="DB149" s="15"/>
      <c r="DC149" s="15"/>
      <c r="DD149" s="15"/>
      <c r="DE149" s="15"/>
      <c r="DF149" s="15"/>
      <c r="DG149" s="15"/>
      <c r="DH149" s="15">
        <v>1</v>
      </c>
      <c r="DI149" s="15" t="s">
        <v>7</v>
      </c>
      <c r="DJ149" s="15" t="s">
        <v>8</v>
      </c>
      <c r="DK149" s="15" t="s">
        <v>9</v>
      </c>
      <c r="DL149" s="15">
        <v>1</v>
      </c>
      <c r="DM149" s="15" t="s">
        <v>7</v>
      </c>
      <c r="DN149" s="15" t="s">
        <v>8</v>
      </c>
      <c r="DO149" s="15" t="s">
        <v>9</v>
      </c>
      <c r="DP149" s="15">
        <v>1</v>
      </c>
      <c r="DQ149" s="15" t="s">
        <v>15</v>
      </c>
      <c r="DR149" s="15" t="s">
        <v>8</v>
      </c>
      <c r="DS149" s="15" t="s">
        <v>9</v>
      </c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>
        <v>1</v>
      </c>
      <c r="EG149" s="15" t="s">
        <v>15</v>
      </c>
      <c r="EH149" s="15" t="s">
        <v>8</v>
      </c>
      <c r="EI149" s="15" t="s">
        <v>9</v>
      </c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>
        <v>1</v>
      </c>
      <c r="FM149" s="15"/>
      <c r="FN149" s="15"/>
      <c r="FO149" s="15">
        <v>1</v>
      </c>
      <c r="FP149" s="15">
        <v>1</v>
      </c>
      <c r="FQ149" s="15">
        <v>1</v>
      </c>
      <c r="FR149" s="15"/>
      <c r="FS149" s="15"/>
      <c r="FT149" s="15">
        <v>1</v>
      </c>
      <c r="FU149" s="15"/>
      <c r="FV149" s="15"/>
      <c r="FW149" s="15">
        <v>1</v>
      </c>
      <c r="FX149" s="15"/>
      <c r="FY149" s="15"/>
      <c r="FZ149" s="15"/>
      <c r="GA149" s="15"/>
      <c r="GB149" s="15"/>
      <c r="GC149" s="15"/>
      <c r="GD149" s="15"/>
      <c r="GE149" s="15" t="s">
        <v>16</v>
      </c>
      <c r="GF149" s="15"/>
      <c r="GG149" s="15"/>
      <c r="GH149" s="15"/>
      <c r="GI149" s="15"/>
      <c r="GJ149" s="15">
        <v>1</v>
      </c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>
        <v>1</v>
      </c>
      <c r="HH149" s="15"/>
      <c r="HI149" s="15"/>
      <c r="HJ149" s="15"/>
      <c r="HK149" s="15"/>
      <c r="HL149" s="15"/>
      <c r="HM149" s="15"/>
      <c r="HN149" s="15">
        <v>1</v>
      </c>
      <c r="HO149" s="15"/>
      <c r="HP149" s="15"/>
      <c r="HQ149" s="15"/>
      <c r="HR149" s="15"/>
      <c r="HS149" s="15"/>
      <c r="HT149" s="15"/>
      <c r="HU149" s="15"/>
      <c r="HV149" s="15"/>
      <c r="HW149" s="15"/>
      <c r="HX149" s="15">
        <v>1</v>
      </c>
      <c r="HY149" s="15"/>
      <c r="HZ149" s="15">
        <v>12</v>
      </c>
      <c r="IA149" s="15"/>
      <c r="IB149" s="15">
        <v>200</v>
      </c>
      <c r="IC149" s="15"/>
      <c r="ID149" s="15"/>
      <c r="IE149" s="15"/>
      <c r="IF149" s="15"/>
      <c r="IG149" s="15">
        <v>100</v>
      </c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7"/>
      <c r="JD149" s="17"/>
      <c r="JE149" s="18"/>
      <c r="JF149" s="17"/>
      <c r="JG149" s="17"/>
      <c r="JH149" s="19"/>
      <c r="JI149" s="19"/>
      <c r="JJ149" s="17"/>
      <c r="JK149" s="17"/>
      <c r="JL149" s="19"/>
      <c r="JM149" s="17"/>
      <c r="JN149" s="17"/>
      <c r="JO149" s="20"/>
      <c r="JP149" s="17"/>
      <c r="JQ149" s="17"/>
      <c r="JR149" s="20"/>
      <c r="JS149" s="19"/>
      <c r="JT149" s="19"/>
      <c r="JU149" s="19"/>
      <c r="JV149" s="15">
        <v>2</v>
      </c>
      <c r="JW149" s="14"/>
      <c r="JX149" s="14"/>
      <c r="JY149" s="15">
        <v>80</v>
      </c>
      <c r="JZ149" s="15"/>
      <c r="KA149" s="15">
        <v>40</v>
      </c>
      <c r="KB149" s="15">
        <v>20</v>
      </c>
      <c r="KC149" s="15">
        <v>30</v>
      </c>
      <c r="KD149" s="15">
        <v>20</v>
      </c>
      <c r="KE149" s="15">
        <v>10</v>
      </c>
      <c r="KF149" s="15">
        <v>5</v>
      </c>
      <c r="KG149" s="15"/>
      <c r="KH149" s="15">
        <v>20</v>
      </c>
      <c r="KI149" s="15"/>
      <c r="KJ149" s="15"/>
      <c r="KK149" s="15"/>
      <c r="KL149" s="15">
        <v>2</v>
      </c>
      <c r="KM149" s="15"/>
      <c r="KN149" s="15"/>
      <c r="KO149" s="15"/>
      <c r="KP149" s="15"/>
      <c r="KQ149" s="15"/>
      <c r="KR149" s="15"/>
      <c r="KS149" s="15"/>
      <c r="KT149" s="15"/>
      <c r="KU149" s="15"/>
      <c r="KV149" s="15">
        <v>1</v>
      </c>
      <c r="KW149" s="15">
        <v>1</v>
      </c>
      <c r="KX149" s="15">
        <v>1</v>
      </c>
      <c r="KY149" s="15"/>
      <c r="KZ149" s="15"/>
      <c r="LA149" s="15"/>
      <c r="LB149" s="15"/>
      <c r="LC149" s="15">
        <v>1</v>
      </c>
      <c r="LD149" s="15">
        <v>1</v>
      </c>
      <c r="LE149" s="15"/>
      <c r="LF149" s="15"/>
      <c r="LG149" s="15"/>
      <c r="LH149" s="15"/>
      <c r="LI149" s="15"/>
      <c r="LJ149" s="15" t="s">
        <v>268</v>
      </c>
      <c r="LK149" s="15"/>
      <c r="LL149" s="15" t="s">
        <v>11</v>
      </c>
      <c r="LM149" s="15" t="s">
        <v>42</v>
      </c>
      <c r="LN149" s="15"/>
      <c r="LO149" s="15"/>
    </row>
    <row r="150" spans="1:327" ht="18" customHeight="1" x14ac:dyDescent="0.25">
      <c r="A150" s="14" t="s">
        <v>276</v>
      </c>
      <c r="B150" s="15" t="str">
        <f t="shared" si="26"/>
        <v>La Ciudadela</v>
      </c>
      <c r="C150" s="15">
        <f t="shared" si="18"/>
        <v>4</v>
      </c>
      <c r="D150" s="15">
        <v>1</v>
      </c>
      <c r="E150" s="15">
        <v>1</v>
      </c>
      <c r="F150" s="15">
        <v>1</v>
      </c>
      <c r="G150" s="15">
        <v>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>
        <v>4</v>
      </c>
      <c r="U150" s="15"/>
      <c r="V150" s="15">
        <v>27</v>
      </c>
      <c r="W150" s="15">
        <v>25</v>
      </c>
      <c r="X150" s="15">
        <v>10</v>
      </c>
      <c r="Y150" s="15"/>
      <c r="Z150" s="15"/>
      <c r="AA150" s="15"/>
      <c r="AB150" s="15"/>
      <c r="AC150" s="15">
        <v>4</v>
      </c>
      <c r="AD150" s="15"/>
      <c r="AE150" s="15"/>
      <c r="AF150" s="15"/>
      <c r="AG150" s="15"/>
      <c r="AH150" s="15"/>
      <c r="AI150" s="15"/>
      <c r="AJ150" s="15"/>
      <c r="AK150" s="15"/>
      <c r="AL150" s="15"/>
      <c r="AM150" s="15" t="str">
        <f t="shared" si="19"/>
        <v/>
      </c>
      <c r="AN150" s="15">
        <f t="shared" si="20"/>
        <v>1</v>
      </c>
      <c r="AO150" s="15">
        <f t="shared" si="21"/>
        <v>1</v>
      </c>
      <c r="AP150" s="15" t="str">
        <f t="shared" si="22"/>
        <v/>
      </c>
      <c r="AQ150" s="15">
        <f t="shared" si="23"/>
        <v>2</v>
      </c>
      <c r="AR150" s="15" t="str">
        <f t="shared" si="24"/>
        <v/>
      </c>
      <c r="AS150" s="15" t="str">
        <f t="shared" si="25"/>
        <v/>
      </c>
      <c r="AT150" s="15">
        <v>4</v>
      </c>
      <c r="AU150" s="15"/>
      <c r="AV150" s="15"/>
      <c r="AW150" s="15"/>
      <c r="AX150" s="15"/>
      <c r="AY150" s="15"/>
      <c r="AZ150" s="15"/>
      <c r="BA150" s="15"/>
      <c r="BB150" s="15"/>
      <c r="BC150" s="15"/>
      <c r="BD150" s="15">
        <v>4</v>
      </c>
      <c r="BE150" s="15"/>
      <c r="BF150" s="15">
        <v>2</v>
      </c>
      <c r="BG150" s="15">
        <v>3</v>
      </c>
      <c r="BH150" s="15">
        <v>2</v>
      </c>
      <c r="BI150" s="15"/>
      <c r="BJ150" s="15"/>
      <c r="BK150" s="15"/>
      <c r="BL150" s="15"/>
      <c r="BM150" s="15">
        <v>2</v>
      </c>
      <c r="BN150" s="15"/>
      <c r="BO150" s="15"/>
      <c r="BP150" s="15"/>
      <c r="BQ150" s="15"/>
      <c r="BR150" s="15"/>
      <c r="BS150" s="15"/>
      <c r="BT150" s="15"/>
      <c r="BU150" s="15"/>
      <c r="BV150" s="15"/>
      <c r="BW150" s="15">
        <v>1</v>
      </c>
      <c r="BX150" s="15">
        <v>2</v>
      </c>
      <c r="BY150" s="15"/>
      <c r="BZ150" s="15"/>
      <c r="CA150" s="15"/>
      <c r="CB150" s="15"/>
      <c r="CC150" s="15"/>
      <c r="CD150" s="15"/>
      <c r="CE150" s="15"/>
      <c r="CF150" s="15"/>
      <c r="CG150" s="15"/>
      <c r="CH150" s="15">
        <v>4</v>
      </c>
      <c r="CI150" s="15">
        <v>4</v>
      </c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 t="s">
        <v>52</v>
      </c>
      <c r="DH150" s="15">
        <v>1</v>
      </c>
      <c r="DI150" s="15" t="s">
        <v>7</v>
      </c>
      <c r="DJ150" s="15" t="s">
        <v>8</v>
      </c>
      <c r="DK150" s="15" t="s">
        <v>9</v>
      </c>
      <c r="DL150" s="15"/>
      <c r="DM150" s="15" t="s">
        <v>7</v>
      </c>
      <c r="DN150" s="15" t="s">
        <v>8</v>
      </c>
      <c r="DO150" s="15" t="s">
        <v>9</v>
      </c>
      <c r="DP150" s="15"/>
      <c r="DQ150" s="15" t="s">
        <v>15</v>
      </c>
      <c r="DR150" s="15" t="s">
        <v>8</v>
      </c>
      <c r="DS150" s="15" t="s">
        <v>9</v>
      </c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 t="s">
        <v>15</v>
      </c>
      <c r="EH150" s="15" t="s">
        <v>8</v>
      </c>
      <c r="EI150" s="15" t="s">
        <v>9</v>
      </c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>
        <v>1</v>
      </c>
      <c r="FM150" s="15"/>
      <c r="FN150" s="15"/>
      <c r="FO150" s="15">
        <v>1</v>
      </c>
      <c r="FP150" s="15"/>
      <c r="FQ150" s="15">
        <v>2</v>
      </c>
      <c r="FR150" s="15"/>
      <c r="FS150" s="15"/>
      <c r="FT150" s="15">
        <v>1</v>
      </c>
      <c r="FU150" s="15"/>
      <c r="FV150" s="15"/>
      <c r="FW150" s="15">
        <v>1</v>
      </c>
      <c r="FX150" s="15"/>
      <c r="FY150" s="15"/>
      <c r="FZ150" s="15"/>
      <c r="GA150" s="15"/>
      <c r="GB150" s="15"/>
      <c r="GC150" s="15"/>
      <c r="GD150" s="15"/>
      <c r="GE150" s="15" t="s">
        <v>20</v>
      </c>
      <c r="GF150" s="15"/>
      <c r="GG150" s="15"/>
      <c r="GH150" s="15"/>
      <c r="GI150" s="15"/>
      <c r="GJ150" s="15">
        <v>1</v>
      </c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>
        <v>1</v>
      </c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>
        <v>1</v>
      </c>
      <c r="HY150" s="15"/>
      <c r="HZ150" s="15">
        <v>6</v>
      </c>
      <c r="IA150" s="15"/>
      <c r="IB150" s="15">
        <v>220</v>
      </c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7"/>
      <c r="JD150" s="17"/>
      <c r="JE150" s="18"/>
      <c r="JF150" s="17"/>
      <c r="JG150" s="17"/>
      <c r="JH150" s="19"/>
      <c r="JI150" s="19"/>
      <c r="JJ150" s="17"/>
      <c r="JK150" s="17"/>
      <c r="JL150" s="19"/>
      <c r="JM150" s="17"/>
      <c r="JN150" s="17"/>
      <c r="JO150" s="20"/>
      <c r="JP150" s="17"/>
      <c r="JQ150" s="17"/>
      <c r="JR150" s="20"/>
      <c r="JS150" s="19"/>
      <c r="JT150" s="19"/>
      <c r="JU150" s="19"/>
      <c r="JV150" s="15">
        <v>1</v>
      </c>
      <c r="JW150" s="14" t="s">
        <v>277</v>
      </c>
      <c r="JX150" s="14"/>
      <c r="JY150" s="15">
        <v>80</v>
      </c>
      <c r="JZ150" s="15"/>
      <c r="KA150" s="15"/>
      <c r="KB150" s="15">
        <v>15</v>
      </c>
      <c r="KC150" s="15"/>
      <c r="KD150" s="15">
        <v>25</v>
      </c>
      <c r="KE150" s="15"/>
      <c r="KF150" s="15">
        <v>9</v>
      </c>
      <c r="KG150" s="15"/>
      <c r="KH150" s="15">
        <v>35</v>
      </c>
      <c r="KI150" s="15"/>
      <c r="KJ150" s="15"/>
      <c r="KK150" s="15"/>
      <c r="KL150" s="15">
        <v>2</v>
      </c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>
        <v>1</v>
      </c>
      <c r="LG150" s="15"/>
      <c r="LH150" s="15"/>
      <c r="LI150" s="15"/>
      <c r="LJ150" s="15"/>
      <c r="LK150" s="15"/>
      <c r="LL150" s="15"/>
      <c r="LM150" s="15" t="s">
        <v>278</v>
      </c>
      <c r="LN150" s="15"/>
      <c r="LO150" s="15"/>
    </row>
    <row r="151" spans="1:327" ht="18" customHeight="1" x14ac:dyDescent="0.25">
      <c r="A151" s="14" t="s">
        <v>279</v>
      </c>
      <c r="B151" s="15" t="str">
        <f t="shared" si="26"/>
        <v>La Ciudadela</v>
      </c>
      <c r="C151" s="15">
        <f t="shared" si="18"/>
        <v>3</v>
      </c>
      <c r="D151" s="15">
        <v>1</v>
      </c>
      <c r="E151" s="15">
        <v>1</v>
      </c>
      <c r="F151" s="15">
        <v>1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>
        <v>3</v>
      </c>
      <c r="U151" s="15"/>
      <c r="V151" s="15">
        <v>21</v>
      </c>
      <c r="W151" s="15">
        <v>18</v>
      </c>
      <c r="X151" s="15">
        <v>1</v>
      </c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 t="str">
        <f t="shared" si="19"/>
        <v/>
      </c>
      <c r="AN151" s="15">
        <f t="shared" si="20"/>
        <v>1</v>
      </c>
      <c r="AO151" s="15" t="str">
        <f t="shared" si="21"/>
        <v/>
      </c>
      <c r="AP151" s="15">
        <f t="shared" si="22"/>
        <v>1</v>
      </c>
      <c r="AQ151" s="15">
        <f t="shared" si="23"/>
        <v>1</v>
      </c>
      <c r="AR151" s="15" t="str">
        <f t="shared" si="24"/>
        <v/>
      </c>
      <c r="AS151" s="15" t="str">
        <f t="shared" si="25"/>
        <v/>
      </c>
      <c r="AT151" s="15">
        <v>3</v>
      </c>
      <c r="AU151" s="15"/>
      <c r="AV151" s="15"/>
      <c r="AW151" s="15"/>
      <c r="AX151" s="15"/>
      <c r="AY151" s="15"/>
      <c r="AZ151" s="15"/>
      <c r="BA151" s="15"/>
      <c r="BB151" s="15">
        <v>3</v>
      </c>
      <c r="BC151" s="15"/>
      <c r="BD151" s="15"/>
      <c r="BE151" s="15"/>
      <c r="BF151" s="15">
        <v>5</v>
      </c>
      <c r="BG151" s="15">
        <v>4</v>
      </c>
      <c r="BH151" s="15">
        <v>1</v>
      </c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>
        <v>1</v>
      </c>
      <c r="BX151" s="15">
        <v>2</v>
      </c>
      <c r="BY151" s="15"/>
      <c r="BZ151" s="15"/>
      <c r="CA151" s="15"/>
      <c r="CB151" s="15"/>
      <c r="CC151" s="15"/>
      <c r="CD151" s="15"/>
      <c r="CE151" s="15"/>
      <c r="CF151" s="15"/>
      <c r="CG151" s="15"/>
      <c r="CH151" s="15">
        <v>1</v>
      </c>
      <c r="CI151" s="15">
        <v>1</v>
      </c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>
        <v>1</v>
      </c>
      <c r="DI151" s="15" t="s">
        <v>7</v>
      </c>
      <c r="DJ151" s="15" t="s">
        <v>8</v>
      </c>
      <c r="DK151" s="15" t="s">
        <v>9</v>
      </c>
      <c r="DL151" s="15"/>
      <c r="DM151" s="15" t="s">
        <v>7</v>
      </c>
      <c r="DN151" s="15" t="s">
        <v>8</v>
      </c>
      <c r="DO151" s="15" t="s">
        <v>9</v>
      </c>
      <c r="DP151" s="15"/>
      <c r="DQ151" s="15" t="s">
        <v>15</v>
      </c>
      <c r="DR151" s="15" t="s">
        <v>8</v>
      </c>
      <c r="DS151" s="15" t="s">
        <v>9</v>
      </c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>
        <v>1</v>
      </c>
      <c r="FM151" s="15">
        <v>1</v>
      </c>
      <c r="FN151" s="15"/>
      <c r="FO151" s="15"/>
      <c r="FP151" s="15">
        <v>2</v>
      </c>
      <c r="FQ151" s="15"/>
      <c r="FR151" s="15"/>
      <c r="FS151" s="15"/>
      <c r="FT151" s="15"/>
      <c r="FU151" s="15"/>
      <c r="FV151" s="15"/>
      <c r="FW151" s="15"/>
      <c r="FX151" s="15"/>
      <c r="FY151" s="15">
        <v>1</v>
      </c>
      <c r="FZ151" s="15"/>
      <c r="GA151" s="15"/>
      <c r="GB151" s="15"/>
      <c r="GC151" s="15"/>
      <c r="GD151" s="15"/>
      <c r="GE151" s="15" t="s">
        <v>257</v>
      </c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>
        <v>1</v>
      </c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>
        <v>1</v>
      </c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>
        <v>1</v>
      </c>
      <c r="HY151" s="15"/>
      <c r="HZ151" s="15">
        <v>2</v>
      </c>
      <c r="IA151" s="15">
        <v>394</v>
      </c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7"/>
      <c r="JD151" s="17"/>
      <c r="JE151" s="18"/>
      <c r="JF151" s="17"/>
      <c r="JG151" s="17"/>
      <c r="JH151" s="19"/>
      <c r="JI151" s="19"/>
      <c r="JJ151" s="17"/>
      <c r="JK151" s="17"/>
      <c r="JL151" s="19"/>
      <c r="JM151" s="17"/>
      <c r="JN151" s="17"/>
      <c r="JO151" s="20"/>
      <c r="JP151" s="17"/>
      <c r="JQ151" s="17"/>
      <c r="JR151" s="20"/>
      <c r="JS151" s="19"/>
      <c r="JT151" s="19"/>
      <c r="JU151" s="19"/>
      <c r="JV151" s="15">
        <v>2</v>
      </c>
      <c r="JW151" s="14"/>
      <c r="JX151" s="14"/>
      <c r="JY151" s="15">
        <v>100</v>
      </c>
      <c r="JZ151" s="15"/>
      <c r="KA151" s="15"/>
      <c r="KB151" s="15">
        <v>94</v>
      </c>
      <c r="KC151" s="15"/>
      <c r="KD151" s="15">
        <v>50</v>
      </c>
      <c r="KE151" s="15"/>
      <c r="KF151" s="15">
        <v>50</v>
      </c>
      <c r="KG151" s="15"/>
      <c r="KH151" s="15"/>
      <c r="KI151" s="15">
        <v>50</v>
      </c>
      <c r="KJ151" s="15"/>
      <c r="KK151" s="15">
        <v>50</v>
      </c>
      <c r="KL151" s="15">
        <v>2</v>
      </c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>
        <v>1</v>
      </c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 t="s">
        <v>145</v>
      </c>
      <c r="LK151" s="15"/>
      <c r="LL151" s="15"/>
      <c r="LM151" s="15"/>
      <c r="LN151" s="15"/>
      <c r="LO151" s="15"/>
    </row>
    <row r="152" spans="1:327" ht="18" customHeight="1" x14ac:dyDescent="0.25">
      <c r="A152" s="14" t="s">
        <v>280</v>
      </c>
      <c r="B152" s="15" t="str">
        <f t="shared" si="26"/>
        <v>La Ciudadela</v>
      </c>
      <c r="C152" s="15">
        <f t="shared" si="18"/>
        <v>3</v>
      </c>
      <c r="D152" s="15">
        <v>1</v>
      </c>
      <c r="E152" s="15">
        <v>1</v>
      </c>
      <c r="F152" s="15">
        <v>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>
        <v>3</v>
      </c>
      <c r="U152" s="15"/>
      <c r="V152" s="15">
        <v>45</v>
      </c>
      <c r="W152" s="15">
        <v>44</v>
      </c>
      <c r="X152" s="15">
        <v>5</v>
      </c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 t="str">
        <f t="shared" si="19"/>
        <v/>
      </c>
      <c r="AN152" s="15" t="str">
        <f t="shared" si="20"/>
        <v/>
      </c>
      <c r="AO152" s="15">
        <f t="shared" si="21"/>
        <v>1</v>
      </c>
      <c r="AP152" s="15" t="str">
        <f t="shared" si="22"/>
        <v/>
      </c>
      <c r="AQ152" s="15" t="str">
        <f t="shared" si="23"/>
        <v/>
      </c>
      <c r="AR152" s="15">
        <f t="shared" si="24"/>
        <v>2</v>
      </c>
      <c r="AS152" s="15" t="str">
        <f t="shared" si="25"/>
        <v/>
      </c>
      <c r="AT152" s="15">
        <v>3</v>
      </c>
      <c r="AU152" s="15"/>
      <c r="AV152" s="15"/>
      <c r="AW152" s="15"/>
      <c r="AX152" s="15"/>
      <c r="AY152" s="15"/>
      <c r="AZ152" s="15"/>
      <c r="BA152" s="15"/>
      <c r="BB152" s="15">
        <v>3</v>
      </c>
      <c r="BC152" s="15"/>
      <c r="BD152" s="15"/>
      <c r="BE152" s="15"/>
      <c r="BF152" s="15">
        <v>5</v>
      </c>
      <c r="BG152" s="15">
        <v>5</v>
      </c>
      <c r="BH152" s="15">
        <v>2</v>
      </c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>
        <v>2</v>
      </c>
      <c r="BX152" s="15">
        <v>1</v>
      </c>
      <c r="BY152" s="15"/>
      <c r="BZ152" s="15"/>
      <c r="CA152" s="15"/>
      <c r="CB152" s="15"/>
      <c r="CC152" s="15"/>
      <c r="CD152" s="15"/>
      <c r="CE152" s="15"/>
      <c r="CF152" s="15"/>
      <c r="CG152" s="15"/>
      <c r="CH152" s="15">
        <v>1</v>
      </c>
      <c r="CI152" s="15">
        <v>1</v>
      </c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>
        <v>1</v>
      </c>
      <c r="DI152" s="15" t="s">
        <v>7</v>
      </c>
      <c r="DJ152" s="15" t="s">
        <v>8</v>
      </c>
      <c r="DK152" s="15" t="s">
        <v>9</v>
      </c>
      <c r="DL152" s="15">
        <v>1</v>
      </c>
      <c r="DM152" s="15" t="s">
        <v>7</v>
      </c>
      <c r="DN152" s="15" t="s">
        <v>8</v>
      </c>
      <c r="DO152" s="15" t="s">
        <v>9</v>
      </c>
      <c r="DP152" s="15"/>
      <c r="DQ152" s="15" t="s">
        <v>15</v>
      </c>
      <c r="DR152" s="15" t="s">
        <v>8</v>
      </c>
      <c r="DS152" s="15" t="s">
        <v>9</v>
      </c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>
        <v>2</v>
      </c>
      <c r="FM152" s="15">
        <v>2</v>
      </c>
      <c r="FN152" s="15"/>
      <c r="FO152" s="15"/>
      <c r="FP152" s="15"/>
      <c r="FQ152" s="15">
        <v>1</v>
      </c>
      <c r="FR152" s="15"/>
      <c r="FS152" s="15"/>
      <c r="FT152" s="15"/>
      <c r="FU152" s="15"/>
      <c r="FV152" s="15"/>
      <c r="FW152" s="15">
        <v>1</v>
      </c>
      <c r="FX152" s="15"/>
      <c r="FY152" s="15">
        <v>1</v>
      </c>
      <c r="FZ152" s="15"/>
      <c r="GA152" s="15"/>
      <c r="GB152" s="15"/>
      <c r="GC152" s="15"/>
      <c r="GD152" s="15"/>
      <c r="GE152" s="15" t="s">
        <v>20</v>
      </c>
      <c r="GF152" s="15" t="s">
        <v>33</v>
      </c>
      <c r="GG152" s="15"/>
      <c r="GH152" s="15"/>
      <c r="GI152" s="15"/>
      <c r="GJ152" s="15">
        <v>1</v>
      </c>
      <c r="GK152" s="15"/>
      <c r="GL152" s="15"/>
      <c r="GM152" s="15"/>
      <c r="GN152" s="15"/>
      <c r="GO152" s="15"/>
      <c r="GP152" s="15"/>
      <c r="GQ152" s="15"/>
      <c r="GR152" s="15"/>
      <c r="GS152" s="15">
        <v>1</v>
      </c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>
        <v>1</v>
      </c>
      <c r="HH152" s="15"/>
      <c r="HI152" s="15"/>
      <c r="HJ152" s="15"/>
      <c r="HK152" s="15"/>
      <c r="HL152" s="15">
        <v>1</v>
      </c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>
        <v>1</v>
      </c>
      <c r="HY152" s="15"/>
      <c r="HZ152" s="15">
        <v>6</v>
      </c>
      <c r="IA152" s="15">
        <v>394</v>
      </c>
      <c r="IB152" s="15">
        <v>300</v>
      </c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7"/>
      <c r="JD152" s="17"/>
      <c r="JE152" s="18"/>
      <c r="JF152" s="17"/>
      <c r="JG152" s="17"/>
      <c r="JH152" s="19"/>
      <c r="JI152" s="19"/>
      <c r="JJ152" s="17"/>
      <c r="JK152" s="17"/>
      <c r="JL152" s="19"/>
      <c r="JM152" s="17"/>
      <c r="JN152" s="17"/>
      <c r="JO152" s="20"/>
      <c r="JP152" s="17"/>
      <c r="JQ152" s="17"/>
      <c r="JR152" s="20"/>
      <c r="JS152" s="19"/>
      <c r="JT152" s="19"/>
      <c r="JU152" s="19"/>
      <c r="JV152" s="15">
        <v>2</v>
      </c>
      <c r="JW152" s="14"/>
      <c r="JX152" s="14"/>
      <c r="JY152" s="15">
        <v>200</v>
      </c>
      <c r="JZ152" s="15"/>
      <c r="KA152" s="15">
        <v>20</v>
      </c>
      <c r="KB152" s="15">
        <v>50</v>
      </c>
      <c r="KC152" s="15"/>
      <c r="KD152" s="15">
        <v>10</v>
      </c>
      <c r="KE152" s="15">
        <v>5</v>
      </c>
      <c r="KF152" s="15">
        <v>17</v>
      </c>
      <c r="KG152" s="15"/>
      <c r="KH152" s="15">
        <v>20</v>
      </c>
      <c r="KI152" s="15"/>
      <c r="KJ152" s="15"/>
      <c r="KK152" s="15"/>
      <c r="KL152" s="15">
        <v>2</v>
      </c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>
        <v>1</v>
      </c>
      <c r="KX152" s="15"/>
      <c r="KY152" s="15"/>
      <c r="KZ152" s="15"/>
      <c r="LA152" s="15"/>
      <c r="LB152" s="15">
        <v>1</v>
      </c>
      <c r="LC152" s="15">
        <v>1</v>
      </c>
      <c r="LD152" s="15"/>
      <c r="LE152" s="15"/>
      <c r="LF152" s="15"/>
      <c r="LG152" s="15"/>
      <c r="LH152" s="15"/>
      <c r="LI152" s="15"/>
      <c r="LJ152" s="15" t="s">
        <v>143</v>
      </c>
      <c r="LK152" s="15" t="s">
        <v>21</v>
      </c>
      <c r="LL152" s="15"/>
      <c r="LM152" s="15"/>
      <c r="LN152" s="15"/>
      <c r="LO152" s="15"/>
    </row>
    <row r="153" spans="1:327" ht="18" customHeight="1" x14ac:dyDescent="0.25">
      <c r="A153" s="14" t="s">
        <v>281</v>
      </c>
      <c r="B153" s="15" t="str">
        <f t="shared" si="26"/>
        <v>La Ciudadela</v>
      </c>
      <c r="C153" s="15">
        <f t="shared" si="18"/>
        <v>5</v>
      </c>
      <c r="D153" s="15">
        <v>1</v>
      </c>
      <c r="E153" s="15">
        <v>1</v>
      </c>
      <c r="F153" s="15">
        <v>2</v>
      </c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>
        <v>5</v>
      </c>
      <c r="U153" s="15"/>
      <c r="V153" s="15">
        <v>45</v>
      </c>
      <c r="W153" s="15">
        <v>42</v>
      </c>
      <c r="X153" s="15">
        <v>14</v>
      </c>
      <c r="Y153" s="15">
        <v>20</v>
      </c>
      <c r="Z153" s="15"/>
      <c r="AA153" s="15"/>
      <c r="AB153" s="15"/>
      <c r="AC153" s="15">
        <v>1</v>
      </c>
      <c r="AD153" s="15"/>
      <c r="AE153" s="15"/>
      <c r="AF153" s="15"/>
      <c r="AG153" s="15"/>
      <c r="AH153" s="15"/>
      <c r="AI153" s="15"/>
      <c r="AJ153" s="15"/>
      <c r="AK153" s="15"/>
      <c r="AL153" s="15"/>
      <c r="AM153" s="15" t="str">
        <f t="shared" si="19"/>
        <v/>
      </c>
      <c r="AN153" s="15">
        <f t="shared" si="20"/>
        <v>1</v>
      </c>
      <c r="AO153" s="15" t="str">
        <f t="shared" si="21"/>
        <v/>
      </c>
      <c r="AP153" s="15">
        <f t="shared" si="22"/>
        <v>1</v>
      </c>
      <c r="AQ153" s="15">
        <f t="shared" si="23"/>
        <v>1</v>
      </c>
      <c r="AR153" s="15">
        <f t="shared" si="24"/>
        <v>2</v>
      </c>
      <c r="AS153" s="15" t="str">
        <f t="shared" si="25"/>
        <v/>
      </c>
      <c r="AT153" s="15">
        <v>5</v>
      </c>
      <c r="AU153" s="15"/>
      <c r="AV153" s="15"/>
      <c r="AW153" s="15"/>
      <c r="AX153" s="15"/>
      <c r="AY153" s="15"/>
      <c r="AZ153" s="15">
        <v>5</v>
      </c>
      <c r="BA153" s="15"/>
      <c r="BB153" s="15"/>
      <c r="BC153" s="15"/>
      <c r="BD153" s="15"/>
      <c r="BE153" s="15"/>
      <c r="BF153" s="15">
        <v>2</v>
      </c>
      <c r="BG153" s="15">
        <v>2</v>
      </c>
      <c r="BH153" s="15">
        <v>3</v>
      </c>
      <c r="BI153" s="15">
        <v>4</v>
      </c>
      <c r="BJ153" s="15"/>
      <c r="BK153" s="15"/>
      <c r="BL153" s="15"/>
      <c r="BM153" s="15">
        <v>1</v>
      </c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>
        <v>1</v>
      </c>
      <c r="BY153" s="15"/>
      <c r="BZ153" s="15"/>
      <c r="CA153" s="15"/>
      <c r="CB153" s="15"/>
      <c r="CC153" s="15"/>
      <c r="CD153" s="15"/>
      <c r="CE153" s="15"/>
      <c r="CF153" s="15"/>
      <c r="CG153" s="15"/>
      <c r="CH153" s="15">
        <v>3</v>
      </c>
      <c r="CI153" s="15">
        <v>3</v>
      </c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>
        <v>1</v>
      </c>
      <c r="DI153" s="15" t="s">
        <v>7</v>
      </c>
      <c r="DJ153" s="15" t="s">
        <v>8</v>
      </c>
      <c r="DK153" s="15" t="s">
        <v>9</v>
      </c>
      <c r="DL153" s="15"/>
      <c r="DM153" s="15" t="s">
        <v>136</v>
      </c>
      <c r="DN153" s="15" t="s">
        <v>136</v>
      </c>
      <c r="DO153" s="15" t="s">
        <v>9</v>
      </c>
      <c r="DP153" s="15">
        <v>1</v>
      </c>
      <c r="DQ153" s="15" t="s">
        <v>15</v>
      </c>
      <c r="DR153" s="15" t="s">
        <v>8</v>
      </c>
      <c r="DS153" s="15" t="s">
        <v>9</v>
      </c>
      <c r="DT153" s="15" t="s">
        <v>15</v>
      </c>
      <c r="DU153" s="15" t="s">
        <v>8</v>
      </c>
      <c r="DV153" s="15" t="s">
        <v>9</v>
      </c>
      <c r="DW153" s="15"/>
      <c r="DX153" s="15"/>
      <c r="DY153" s="15"/>
      <c r="DZ153" s="15"/>
      <c r="EA153" s="15"/>
      <c r="EB153" s="15"/>
      <c r="EC153" s="15"/>
      <c r="ED153" s="15"/>
      <c r="EE153" s="15"/>
      <c r="EF153" s="15">
        <v>1</v>
      </c>
      <c r="EG153" s="15" t="s">
        <v>15</v>
      </c>
      <c r="EH153" s="15" t="s">
        <v>8</v>
      </c>
      <c r="EI153" s="15" t="s">
        <v>9</v>
      </c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>
        <v>4</v>
      </c>
      <c r="FM153" s="15"/>
      <c r="FN153" s="15">
        <v>4</v>
      </c>
      <c r="FO153" s="15"/>
      <c r="FP153" s="15">
        <v>1</v>
      </c>
      <c r="FQ153" s="15"/>
      <c r="FR153" s="15"/>
      <c r="FS153" s="15"/>
      <c r="FT153" s="15"/>
      <c r="FU153" s="15"/>
      <c r="FV153" s="15"/>
      <c r="FW153" s="15">
        <v>4</v>
      </c>
      <c r="FX153" s="15"/>
      <c r="FY153" s="15"/>
      <c r="FZ153" s="15"/>
      <c r="GA153" s="15"/>
      <c r="GB153" s="15"/>
      <c r="GC153" s="15"/>
      <c r="GD153" s="15"/>
      <c r="GE153" s="15" t="s">
        <v>16</v>
      </c>
      <c r="GF153" s="15" t="s">
        <v>16</v>
      </c>
      <c r="GG153" s="15" t="s">
        <v>16</v>
      </c>
      <c r="GH153" s="15" t="s">
        <v>16</v>
      </c>
      <c r="GI153" s="15"/>
      <c r="GJ153" s="15">
        <v>4</v>
      </c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>
        <v>4</v>
      </c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>
        <v>1</v>
      </c>
      <c r="HY153" s="15"/>
      <c r="HZ153" s="15">
        <v>9</v>
      </c>
      <c r="IA153" s="15"/>
      <c r="IB153" s="15">
        <v>250</v>
      </c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7"/>
      <c r="JD153" s="17"/>
      <c r="JE153" s="18"/>
      <c r="JF153" s="17"/>
      <c r="JG153" s="17"/>
      <c r="JH153" s="19"/>
      <c r="JI153" s="19"/>
      <c r="JJ153" s="17"/>
      <c r="JK153" s="17"/>
      <c r="JL153" s="19"/>
      <c r="JM153" s="17"/>
      <c r="JN153" s="17"/>
      <c r="JO153" s="20"/>
      <c r="JP153" s="17"/>
      <c r="JQ153" s="17"/>
      <c r="JR153" s="20"/>
      <c r="JS153" s="19"/>
      <c r="JT153" s="19"/>
      <c r="JU153" s="19"/>
      <c r="JV153" s="15">
        <v>2</v>
      </c>
      <c r="JW153" s="14"/>
      <c r="JX153" s="14"/>
      <c r="JY153" s="15">
        <v>100</v>
      </c>
      <c r="JZ153" s="15"/>
      <c r="KA153" s="15">
        <v>20</v>
      </c>
      <c r="KB153" s="15">
        <v>100</v>
      </c>
      <c r="KC153" s="15"/>
      <c r="KD153" s="15">
        <v>30</v>
      </c>
      <c r="KE153" s="15"/>
      <c r="KF153" s="15"/>
      <c r="KG153" s="15"/>
      <c r="KH153" s="15"/>
      <c r="KI153" s="15"/>
      <c r="KJ153" s="15"/>
      <c r="KK153" s="15"/>
      <c r="KL153" s="15">
        <v>2</v>
      </c>
      <c r="KM153" s="15"/>
      <c r="KN153" s="15"/>
      <c r="KO153" s="15"/>
      <c r="KP153" s="15"/>
      <c r="KQ153" s="15"/>
      <c r="KR153" s="15"/>
      <c r="KS153" s="15"/>
      <c r="KT153" s="15"/>
      <c r="KU153" s="15">
        <v>1</v>
      </c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 t="s">
        <v>41</v>
      </c>
      <c r="LK153" s="15" t="s">
        <v>21</v>
      </c>
      <c r="LL153" s="15" t="s">
        <v>29</v>
      </c>
      <c r="LM153" s="15" t="s">
        <v>69</v>
      </c>
      <c r="LN153" s="15"/>
      <c r="LO153" s="15"/>
    </row>
    <row r="154" spans="1:327" ht="18" customHeight="1" x14ac:dyDescent="0.25">
      <c r="A154" s="14" t="s">
        <v>282</v>
      </c>
      <c r="B154" s="15" t="str">
        <f t="shared" si="26"/>
        <v>La Ciudadela</v>
      </c>
      <c r="C154" s="15">
        <f t="shared" si="18"/>
        <v>3</v>
      </c>
      <c r="D154" s="15"/>
      <c r="E154" s="15">
        <v>1</v>
      </c>
      <c r="F154" s="15">
        <v>1</v>
      </c>
      <c r="G154" s="15">
        <v>1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>
        <v>3</v>
      </c>
      <c r="U154" s="15"/>
      <c r="V154" s="15"/>
      <c r="W154" s="15">
        <v>41</v>
      </c>
      <c r="X154" s="15">
        <v>27</v>
      </c>
      <c r="Y154" s="15"/>
      <c r="Z154" s="15"/>
      <c r="AA154" s="15"/>
      <c r="AB154" s="15"/>
      <c r="AC154" s="15">
        <v>16</v>
      </c>
      <c r="AD154" s="15"/>
      <c r="AE154" s="15"/>
      <c r="AF154" s="15"/>
      <c r="AG154" s="15"/>
      <c r="AH154" s="15"/>
      <c r="AI154" s="15"/>
      <c r="AJ154" s="15"/>
      <c r="AK154" s="15"/>
      <c r="AL154" s="15"/>
      <c r="AM154" s="15" t="str">
        <f t="shared" si="19"/>
        <v/>
      </c>
      <c r="AN154" s="15" t="str">
        <f t="shared" si="20"/>
        <v/>
      </c>
      <c r="AO154" s="15" t="str">
        <f t="shared" si="21"/>
        <v/>
      </c>
      <c r="AP154" s="15">
        <f t="shared" si="22"/>
        <v>1</v>
      </c>
      <c r="AQ154" s="15">
        <f t="shared" si="23"/>
        <v>1</v>
      </c>
      <c r="AR154" s="15">
        <f t="shared" si="24"/>
        <v>1</v>
      </c>
      <c r="AS154" s="15" t="str">
        <f t="shared" si="25"/>
        <v/>
      </c>
      <c r="AT154" s="15">
        <v>3</v>
      </c>
      <c r="AU154" s="15"/>
      <c r="AV154" s="15"/>
      <c r="AW154" s="15"/>
      <c r="AX154" s="15"/>
      <c r="AY154" s="15"/>
      <c r="AZ154" s="15"/>
      <c r="BA154" s="15">
        <v>3</v>
      </c>
      <c r="BB154" s="15"/>
      <c r="BC154" s="15"/>
      <c r="BD154" s="15"/>
      <c r="BE154" s="15"/>
      <c r="BF154" s="15"/>
      <c r="BG154" s="15">
        <v>2</v>
      </c>
      <c r="BH154" s="15">
        <v>3</v>
      </c>
      <c r="BI154" s="15"/>
      <c r="BJ154" s="15"/>
      <c r="BK154" s="15"/>
      <c r="BL154" s="15"/>
      <c r="BM154" s="15">
        <v>4</v>
      </c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>
        <v>2</v>
      </c>
      <c r="BY154" s="15"/>
      <c r="BZ154" s="15"/>
      <c r="CA154" s="15"/>
      <c r="CB154" s="15"/>
      <c r="CC154" s="15"/>
      <c r="CD154" s="15"/>
      <c r="CE154" s="15"/>
      <c r="CF154" s="15"/>
      <c r="CG154" s="15"/>
      <c r="CH154" s="15">
        <v>2</v>
      </c>
      <c r="CI154" s="15">
        <v>2</v>
      </c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 t="s">
        <v>136</v>
      </c>
      <c r="DN154" s="15" t="s">
        <v>136</v>
      </c>
      <c r="DO154" s="15" t="s">
        <v>9</v>
      </c>
      <c r="DP154" s="15"/>
      <c r="DQ154" s="15" t="s">
        <v>15</v>
      </c>
      <c r="DR154" s="15" t="s">
        <v>8</v>
      </c>
      <c r="DS154" s="15" t="s">
        <v>9</v>
      </c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 t="s">
        <v>15</v>
      </c>
      <c r="EH154" s="15" t="s">
        <v>31</v>
      </c>
      <c r="EI154" s="15" t="s">
        <v>9</v>
      </c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>
        <v>1</v>
      </c>
      <c r="FM154" s="15"/>
      <c r="FN154" s="15">
        <v>1</v>
      </c>
      <c r="FO154" s="15"/>
      <c r="FP154" s="15"/>
      <c r="FQ154" s="15">
        <v>2</v>
      </c>
      <c r="FR154" s="15"/>
      <c r="FS154" s="15"/>
      <c r="FT154" s="15"/>
      <c r="FU154" s="15"/>
      <c r="FV154" s="15"/>
      <c r="FW154" s="15">
        <v>1</v>
      </c>
      <c r="FX154" s="15"/>
      <c r="FY154" s="15"/>
      <c r="FZ154" s="15"/>
      <c r="GA154" s="15"/>
      <c r="GB154" s="15"/>
      <c r="GC154" s="15"/>
      <c r="GD154" s="15"/>
      <c r="GE154" s="15" t="s">
        <v>16</v>
      </c>
      <c r="GF154" s="15"/>
      <c r="GG154" s="15"/>
      <c r="GH154" s="15"/>
      <c r="GI154" s="15"/>
      <c r="GJ154" s="15">
        <v>1</v>
      </c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>
        <v>1</v>
      </c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>
        <v>1</v>
      </c>
      <c r="HU154" s="15"/>
      <c r="HV154" s="15"/>
      <c r="HW154" s="15"/>
      <c r="HX154" s="15"/>
      <c r="HY154" s="15"/>
      <c r="HZ154" s="15">
        <v>9</v>
      </c>
      <c r="IA154" s="15"/>
      <c r="IB154" s="15">
        <v>360</v>
      </c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7"/>
      <c r="JD154" s="17"/>
      <c r="JE154" s="18"/>
      <c r="JF154" s="17"/>
      <c r="JG154" s="17"/>
      <c r="JH154" s="19"/>
      <c r="JI154" s="19"/>
      <c r="JJ154" s="17"/>
      <c r="JK154" s="17"/>
      <c r="JL154" s="19"/>
      <c r="JM154" s="17"/>
      <c r="JN154" s="17"/>
      <c r="JO154" s="20"/>
      <c r="JP154" s="17"/>
      <c r="JQ154" s="17"/>
      <c r="JR154" s="20"/>
      <c r="JS154" s="19"/>
      <c r="JT154" s="19"/>
      <c r="JU154" s="19"/>
      <c r="JV154" s="15">
        <v>2</v>
      </c>
      <c r="JW154" s="14"/>
      <c r="JX154" s="14"/>
      <c r="JY154" s="15">
        <v>30</v>
      </c>
      <c r="JZ154" s="15"/>
      <c r="KA154" s="15"/>
      <c r="KB154" s="15">
        <v>10</v>
      </c>
      <c r="KC154" s="15"/>
      <c r="KD154" s="15">
        <v>50</v>
      </c>
      <c r="KE154" s="15"/>
      <c r="KF154" s="15"/>
      <c r="KG154" s="15"/>
      <c r="KH154" s="15">
        <v>15</v>
      </c>
      <c r="KI154" s="15"/>
      <c r="KJ154" s="15"/>
      <c r="KK154" s="15">
        <v>30</v>
      </c>
      <c r="KL154" s="15">
        <v>2</v>
      </c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 t="s">
        <v>228</v>
      </c>
      <c r="LM154" s="15"/>
      <c r="LN154" s="15"/>
      <c r="LO154" s="15"/>
    </row>
    <row r="155" spans="1:327" ht="18" customHeight="1" x14ac:dyDescent="0.25">
      <c r="A155" s="14" t="s">
        <v>283</v>
      </c>
      <c r="B155" s="15" t="str">
        <f t="shared" si="26"/>
        <v>La Ciudadela</v>
      </c>
      <c r="C155" s="15">
        <f t="shared" si="18"/>
        <v>2</v>
      </c>
      <c r="D155" s="15">
        <v>1</v>
      </c>
      <c r="E155" s="15">
        <v>1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>
        <v>2</v>
      </c>
      <c r="U155" s="15"/>
      <c r="V155" s="15">
        <v>25</v>
      </c>
      <c r="W155" s="15">
        <v>23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 t="str">
        <f t="shared" si="19"/>
        <v/>
      </c>
      <c r="AN155" s="15" t="str">
        <f t="shared" si="20"/>
        <v/>
      </c>
      <c r="AO155" s="15" t="str">
        <f t="shared" si="21"/>
        <v/>
      </c>
      <c r="AP155" s="15" t="str">
        <f t="shared" si="22"/>
        <v/>
      </c>
      <c r="AQ155" s="15">
        <f t="shared" si="23"/>
        <v>2</v>
      </c>
      <c r="AR155" s="15" t="str">
        <f t="shared" si="24"/>
        <v/>
      </c>
      <c r="AS155" s="15" t="str">
        <f t="shared" si="25"/>
        <v/>
      </c>
      <c r="AT155" s="15">
        <v>2</v>
      </c>
      <c r="AU155" s="15"/>
      <c r="AV155" s="15"/>
      <c r="AW155" s="15"/>
      <c r="AX155" s="15"/>
      <c r="AY155" s="15"/>
      <c r="AZ155" s="15"/>
      <c r="BA155" s="15">
        <v>2</v>
      </c>
      <c r="BB155" s="15"/>
      <c r="BC155" s="15"/>
      <c r="BD155" s="15"/>
      <c r="BE155" s="15"/>
      <c r="BF155" s="15">
        <v>4</v>
      </c>
      <c r="BG155" s="15">
        <v>4</v>
      </c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>
        <v>2</v>
      </c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>
        <v>1</v>
      </c>
      <c r="DI155" s="15" t="s">
        <v>7</v>
      </c>
      <c r="DJ155" s="15" t="s">
        <v>8</v>
      </c>
      <c r="DK155" s="15" t="s">
        <v>9</v>
      </c>
      <c r="DL155" s="15">
        <v>1</v>
      </c>
      <c r="DM155" s="15" t="s">
        <v>7</v>
      </c>
      <c r="DN155" s="15" t="s">
        <v>8</v>
      </c>
      <c r="DO155" s="15" t="s">
        <v>9</v>
      </c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>
        <v>2</v>
      </c>
      <c r="FM155" s="15">
        <v>2</v>
      </c>
      <c r="FN155" s="15"/>
      <c r="FO155" s="15"/>
      <c r="FP155" s="15"/>
      <c r="FQ155" s="15"/>
      <c r="FR155" s="15"/>
      <c r="FS155" s="15"/>
      <c r="FT155" s="15"/>
      <c r="FU155" s="15"/>
      <c r="FV155" s="15"/>
      <c r="FW155" s="15">
        <v>2</v>
      </c>
      <c r="FX155" s="15"/>
      <c r="FY155" s="15"/>
      <c r="FZ155" s="15"/>
      <c r="GA155" s="15"/>
      <c r="GB155" s="15"/>
      <c r="GC155" s="15"/>
      <c r="GD155" s="15"/>
      <c r="GE155" s="15" t="s">
        <v>226</v>
      </c>
      <c r="GF155" s="15" t="s">
        <v>16</v>
      </c>
      <c r="GG155" s="15"/>
      <c r="GH155" s="15"/>
      <c r="GI155" s="15"/>
      <c r="GJ155" s="15">
        <v>2</v>
      </c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>
        <v>2</v>
      </c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>
        <v>1</v>
      </c>
      <c r="HU155" s="15"/>
      <c r="HV155" s="15"/>
      <c r="HW155" s="15"/>
      <c r="HX155" s="15"/>
      <c r="HY155" s="15"/>
      <c r="HZ155" s="15">
        <v>6</v>
      </c>
      <c r="IA155" s="15"/>
      <c r="IB155" s="15">
        <v>800</v>
      </c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7"/>
      <c r="JD155" s="17"/>
      <c r="JE155" s="18"/>
      <c r="JF155" s="17"/>
      <c r="JG155" s="17"/>
      <c r="JH155" s="19"/>
      <c r="JI155" s="19"/>
      <c r="JJ155" s="17"/>
      <c r="JK155" s="17"/>
      <c r="JL155" s="19"/>
      <c r="JM155" s="17"/>
      <c r="JN155" s="17"/>
      <c r="JO155" s="20"/>
      <c r="JP155" s="17"/>
      <c r="JQ155" s="17"/>
      <c r="JR155" s="20"/>
      <c r="JS155" s="19"/>
      <c r="JT155" s="19"/>
      <c r="JU155" s="19"/>
      <c r="JV155" s="15">
        <v>2</v>
      </c>
      <c r="JW155" s="14"/>
      <c r="JX155" s="14"/>
      <c r="JY155" s="15">
        <v>350</v>
      </c>
      <c r="JZ155" s="15"/>
      <c r="KA155" s="15">
        <v>40</v>
      </c>
      <c r="KB155" s="15">
        <v>20</v>
      </c>
      <c r="KC155" s="15">
        <v>20</v>
      </c>
      <c r="KD155" s="15">
        <v>60</v>
      </c>
      <c r="KE155" s="15">
        <v>50</v>
      </c>
      <c r="KF155" s="15"/>
      <c r="KG155" s="15"/>
      <c r="KH155" s="15"/>
      <c r="KI155" s="15"/>
      <c r="KJ155" s="15">
        <v>130</v>
      </c>
      <c r="KK155" s="15"/>
      <c r="KL155" s="15">
        <v>2</v>
      </c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 t="s">
        <v>234</v>
      </c>
      <c r="LK155" s="15"/>
      <c r="LL155" s="15"/>
      <c r="LM155" s="15"/>
      <c r="LN155" s="15"/>
      <c r="LO155" s="15"/>
    </row>
    <row r="156" spans="1:327" ht="18" customHeight="1" x14ac:dyDescent="0.25">
      <c r="A156" s="14" t="s">
        <v>284</v>
      </c>
      <c r="B156" s="15" t="str">
        <f t="shared" si="26"/>
        <v>La Ciudadela</v>
      </c>
      <c r="C156" s="15">
        <f t="shared" si="18"/>
        <v>6</v>
      </c>
      <c r="D156" s="15">
        <v>1</v>
      </c>
      <c r="E156" s="15">
        <v>1</v>
      </c>
      <c r="F156" s="15"/>
      <c r="G156" s="15">
        <v>1</v>
      </c>
      <c r="H156" s="15">
        <v>2</v>
      </c>
      <c r="I156" s="15">
        <v>1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6</v>
      </c>
      <c r="U156" s="15"/>
      <c r="V156" s="15">
        <v>79</v>
      </c>
      <c r="W156" s="15">
        <v>80</v>
      </c>
      <c r="X156" s="15"/>
      <c r="Y156" s="15"/>
      <c r="Z156" s="15"/>
      <c r="AA156" s="15"/>
      <c r="AB156" s="15"/>
      <c r="AC156" s="15">
        <v>35</v>
      </c>
      <c r="AD156" s="15"/>
      <c r="AE156" s="15"/>
      <c r="AF156" s="15"/>
      <c r="AG156" s="15">
        <v>13</v>
      </c>
      <c r="AH156" s="15">
        <v>11</v>
      </c>
      <c r="AI156" s="15">
        <v>6</v>
      </c>
      <c r="AJ156" s="15"/>
      <c r="AK156" s="15"/>
      <c r="AL156" s="15"/>
      <c r="AM156" s="15" t="str">
        <f t="shared" si="19"/>
        <v/>
      </c>
      <c r="AN156" s="15" t="str">
        <f t="shared" si="20"/>
        <v/>
      </c>
      <c r="AO156" s="15">
        <f t="shared" si="21"/>
        <v>2</v>
      </c>
      <c r="AP156" s="15">
        <f t="shared" si="22"/>
        <v>1</v>
      </c>
      <c r="AQ156" s="15">
        <f t="shared" si="23"/>
        <v>1</v>
      </c>
      <c r="AR156" s="15" t="str">
        <f t="shared" si="24"/>
        <v/>
      </c>
      <c r="AS156" s="15">
        <f t="shared" si="25"/>
        <v>2</v>
      </c>
      <c r="AT156" s="15">
        <v>6</v>
      </c>
      <c r="AU156" s="15"/>
      <c r="AV156" s="15"/>
      <c r="AW156" s="15"/>
      <c r="AX156" s="15"/>
      <c r="AY156" s="15"/>
      <c r="AZ156" s="15"/>
      <c r="BA156" s="15"/>
      <c r="BB156" s="15"/>
      <c r="BC156" s="15"/>
      <c r="BD156" s="15">
        <v>6</v>
      </c>
      <c r="BE156" s="15"/>
      <c r="BF156" s="15">
        <v>3</v>
      </c>
      <c r="BG156" s="15">
        <v>3</v>
      </c>
      <c r="BH156" s="15"/>
      <c r="BI156" s="15"/>
      <c r="BJ156" s="15"/>
      <c r="BK156" s="15"/>
      <c r="BL156" s="15"/>
      <c r="BM156" s="15">
        <v>6</v>
      </c>
      <c r="BN156" s="15"/>
      <c r="BO156" s="15"/>
      <c r="BP156" s="15"/>
      <c r="BQ156" s="15">
        <v>3</v>
      </c>
      <c r="BR156" s="15">
        <v>3</v>
      </c>
      <c r="BS156" s="15">
        <v>2</v>
      </c>
      <c r="BT156" s="15"/>
      <c r="BU156" s="15"/>
      <c r="BV156" s="15"/>
      <c r="BW156" s="15">
        <v>4</v>
      </c>
      <c r="BX156" s="15">
        <v>1</v>
      </c>
      <c r="BY156" s="15"/>
      <c r="BZ156" s="15"/>
      <c r="CA156" s="15"/>
      <c r="CB156" s="15"/>
      <c r="CC156" s="15"/>
      <c r="CD156" s="15"/>
      <c r="CE156" s="15"/>
      <c r="CF156" s="15"/>
      <c r="CG156" s="15"/>
      <c r="CH156" s="15">
        <v>1</v>
      </c>
      <c r="CI156" s="15">
        <v>1</v>
      </c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>
        <v>1</v>
      </c>
      <c r="DI156" s="15" t="s">
        <v>7</v>
      </c>
      <c r="DJ156" s="15" t="s">
        <v>8</v>
      </c>
      <c r="DK156" s="15" t="s">
        <v>9</v>
      </c>
      <c r="DL156" s="15">
        <v>1</v>
      </c>
      <c r="DM156" s="15" t="s">
        <v>7</v>
      </c>
      <c r="DN156" s="15" t="s">
        <v>8</v>
      </c>
      <c r="DO156" s="15" t="s">
        <v>9</v>
      </c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>
        <v>1</v>
      </c>
      <c r="EG156" s="15" t="s">
        <v>15</v>
      </c>
      <c r="EH156" s="15" t="s">
        <v>8</v>
      </c>
      <c r="EI156" s="15" t="s">
        <v>9</v>
      </c>
      <c r="EJ156" s="15"/>
      <c r="EK156" s="15"/>
      <c r="EL156" s="15"/>
      <c r="EM156" s="15"/>
      <c r="EN156" s="15"/>
      <c r="EO156" s="15"/>
      <c r="EP156" s="15"/>
      <c r="EQ156" s="15"/>
      <c r="ER156" s="15"/>
      <c r="ES156" s="15">
        <v>3</v>
      </c>
      <c r="ET156" s="15" t="s">
        <v>15</v>
      </c>
      <c r="EU156" s="15" t="s">
        <v>8</v>
      </c>
      <c r="EV156" s="15" t="s">
        <v>9</v>
      </c>
      <c r="EW156" s="15" t="s">
        <v>7</v>
      </c>
      <c r="EX156" s="15" t="s">
        <v>8</v>
      </c>
      <c r="EY156" s="15" t="s">
        <v>9</v>
      </c>
      <c r="EZ156" s="15" t="s">
        <v>15</v>
      </c>
      <c r="FA156" s="15" t="s">
        <v>8</v>
      </c>
      <c r="FB156" s="15" t="s">
        <v>9</v>
      </c>
      <c r="FC156" s="15"/>
      <c r="FD156" s="15"/>
      <c r="FE156" s="15"/>
      <c r="FF156" s="15"/>
      <c r="FG156" s="15"/>
      <c r="FH156" s="15"/>
      <c r="FI156" s="15"/>
      <c r="FJ156" s="15"/>
      <c r="FK156" s="15"/>
      <c r="FL156" s="15">
        <v>2</v>
      </c>
      <c r="FM156" s="15"/>
      <c r="FN156" s="15"/>
      <c r="FO156" s="15">
        <v>2</v>
      </c>
      <c r="FP156" s="15">
        <v>1</v>
      </c>
      <c r="FQ156" s="15">
        <v>3</v>
      </c>
      <c r="FR156" s="15"/>
      <c r="FS156" s="15"/>
      <c r="FT156" s="15"/>
      <c r="FU156" s="15"/>
      <c r="FV156" s="15"/>
      <c r="FW156" s="15">
        <v>2</v>
      </c>
      <c r="FX156" s="15"/>
      <c r="FY156" s="15"/>
      <c r="FZ156" s="15"/>
      <c r="GA156" s="15"/>
      <c r="GB156" s="15"/>
      <c r="GC156" s="15"/>
      <c r="GD156" s="15"/>
      <c r="GE156" s="15" t="s">
        <v>32</v>
      </c>
      <c r="GF156" s="15" t="s">
        <v>32</v>
      </c>
      <c r="GG156" s="15"/>
      <c r="GH156" s="15"/>
      <c r="GI156" s="15"/>
      <c r="GJ156" s="15"/>
      <c r="GK156" s="15"/>
      <c r="GL156" s="15"/>
      <c r="GM156" s="15"/>
      <c r="GN156" s="15"/>
      <c r="GO156" s="15"/>
      <c r="GP156" s="15">
        <v>2</v>
      </c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>
        <v>2</v>
      </c>
      <c r="HK156" s="15"/>
      <c r="HL156" s="15"/>
      <c r="HM156" s="15">
        <v>3</v>
      </c>
      <c r="HN156" s="15">
        <v>2</v>
      </c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>
        <v>5</v>
      </c>
      <c r="IA156" s="15"/>
      <c r="IB156" s="15">
        <v>350</v>
      </c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7"/>
      <c r="JD156" s="17"/>
      <c r="JE156" s="18"/>
      <c r="JF156" s="17"/>
      <c r="JG156" s="17"/>
      <c r="JH156" s="19"/>
      <c r="JI156" s="19"/>
      <c r="JJ156" s="17"/>
      <c r="JK156" s="17"/>
      <c r="JL156" s="19"/>
      <c r="JM156" s="17"/>
      <c r="JN156" s="17"/>
      <c r="JO156" s="20"/>
      <c r="JP156" s="17"/>
      <c r="JQ156" s="17"/>
      <c r="JR156" s="20"/>
      <c r="JS156" s="19"/>
      <c r="JT156" s="19"/>
      <c r="JU156" s="19"/>
      <c r="JV156" s="15">
        <v>2</v>
      </c>
      <c r="JW156" s="14"/>
      <c r="JX156" s="14"/>
      <c r="JY156" s="15">
        <v>120</v>
      </c>
      <c r="JZ156" s="15"/>
      <c r="KA156" s="15">
        <v>50</v>
      </c>
      <c r="KB156" s="15">
        <v>20</v>
      </c>
      <c r="KC156" s="15"/>
      <c r="KD156" s="15"/>
      <c r="KE156" s="15">
        <v>65</v>
      </c>
      <c r="KF156" s="15"/>
      <c r="KG156" s="15"/>
      <c r="KH156" s="15">
        <v>25</v>
      </c>
      <c r="KI156" s="15"/>
      <c r="KJ156" s="15"/>
      <c r="KK156" s="15"/>
      <c r="KL156" s="15">
        <v>2</v>
      </c>
      <c r="KM156" s="15"/>
      <c r="KN156" s="15"/>
      <c r="KO156" s="15"/>
      <c r="KP156" s="15"/>
      <c r="KQ156" s="15"/>
      <c r="KR156" s="15"/>
      <c r="KS156" s="15"/>
      <c r="KT156" s="15"/>
      <c r="KU156" s="15"/>
      <c r="KV156" s="15">
        <v>1</v>
      </c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 t="s">
        <v>21</v>
      </c>
      <c r="LL156" s="15"/>
      <c r="LM156" s="15"/>
      <c r="LN156" s="15"/>
      <c r="LO156" s="15"/>
    </row>
    <row r="157" spans="1:327" ht="18" customHeight="1" x14ac:dyDescent="0.25">
      <c r="A157" s="14" t="s">
        <v>285</v>
      </c>
      <c r="B157" s="15" t="str">
        <f t="shared" si="26"/>
        <v>La Ciudadela</v>
      </c>
      <c r="C157" s="15">
        <f t="shared" si="18"/>
        <v>5</v>
      </c>
      <c r="D157" s="15">
        <v>1</v>
      </c>
      <c r="E157" s="15">
        <v>1</v>
      </c>
      <c r="F157" s="15">
        <v>2</v>
      </c>
      <c r="G157" s="15">
        <v>1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>
        <v>5</v>
      </c>
      <c r="U157" s="15"/>
      <c r="V157" s="15">
        <v>45</v>
      </c>
      <c r="W157" s="15">
        <v>41</v>
      </c>
      <c r="X157" s="15">
        <v>22</v>
      </c>
      <c r="Y157" s="15">
        <v>12</v>
      </c>
      <c r="Z157" s="15"/>
      <c r="AA157" s="15"/>
      <c r="AB157" s="15"/>
      <c r="AC157" s="15">
        <v>23</v>
      </c>
      <c r="AD157" s="15"/>
      <c r="AE157" s="15"/>
      <c r="AF157" s="15"/>
      <c r="AG157" s="15"/>
      <c r="AH157" s="15"/>
      <c r="AI157" s="15"/>
      <c r="AJ157" s="15"/>
      <c r="AK157" s="15"/>
      <c r="AL157" s="15"/>
      <c r="AM157" s="15" t="str">
        <f t="shared" si="19"/>
        <v/>
      </c>
      <c r="AN157" s="15" t="str">
        <f t="shared" si="20"/>
        <v/>
      </c>
      <c r="AO157" s="15" t="str">
        <f t="shared" si="21"/>
        <v/>
      </c>
      <c r="AP157" s="15">
        <f t="shared" si="22"/>
        <v>1</v>
      </c>
      <c r="AQ157" s="15">
        <f t="shared" si="23"/>
        <v>2</v>
      </c>
      <c r="AR157" s="15">
        <f t="shared" si="24"/>
        <v>2</v>
      </c>
      <c r="AS157" s="15" t="str">
        <f t="shared" si="25"/>
        <v/>
      </c>
      <c r="AT157" s="15">
        <v>5</v>
      </c>
      <c r="AU157" s="15"/>
      <c r="AV157" s="15"/>
      <c r="AW157" s="15"/>
      <c r="AX157" s="15"/>
      <c r="AY157" s="15"/>
      <c r="AZ157" s="15">
        <v>5</v>
      </c>
      <c r="BA157" s="15"/>
      <c r="BB157" s="15"/>
      <c r="BC157" s="15"/>
      <c r="BD157" s="15"/>
      <c r="BE157" s="15"/>
      <c r="BF157" s="15">
        <v>3</v>
      </c>
      <c r="BG157" s="15">
        <v>4</v>
      </c>
      <c r="BH157" s="15">
        <v>5</v>
      </c>
      <c r="BI157" s="15">
        <v>6</v>
      </c>
      <c r="BJ157" s="15"/>
      <c r="BK157" s="15"/>
      <c r="BL157" s="15"/>
      <c r="BM157" s="15">
        <v>6</v>
      </c>
      <c r="BN157" s="15"/>
      <c r="BO157" s="15"/>
      <c r="BP157" s="15"/>
      <c r="BQ157" s="15"/>
      <c r="BR157" s="15"/>
      <c r="BS157" s="15"/>
      <c r="BT157" s="15"/>
      <c r="BU157" s="15"/>
      <c r="BV157" s="15"/>
      <c r="BW157" s="15">
        <v>2</v>
      </c>
      <c r="BX157" s="15">
        <v>2</v>
      </c>
      <c r="BY157" s="15"/>
      <c r="BZ157" s="15"/>
      <c r="CA157" s="15"/>
      <c r="CB157" s="15"/>
      <c r="CC157" s="15"/>
      <c r="CD157" s="15"/>
      <c r="CE157" s="15"/>
      <c r="CF157" s="15"/>
      <c r="CG157" s="15"/>
      <c r="CH157" s="15">
        <v>4</v>
      </c>
      <c r="CI157" s="15">
        <v>3</v>
      </c>
      <c r="CJ157" s="15">
        <v>3</v>
      </c>
      <c r="CK157" s="15">
        <v>1</v>
      </c>
      <c r="CL157" s="15"/>
      <c r="CM157" s="15"/>
      <c r="CN157" s="15"/>
      <c r="CO157" s="15"/>
      <c r="CP157" s="15">
        <v>1</v>
      </c>
      <c r="CQ157" s="15">
        <v>1</v>
      </c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 t="s">
        <v>7</v>
      </c>
      <c r="DJ157" s="15" t="s">
        <v>31</v>
      </c>
      <c r="DK157" s="15" t="s">
        <v>9</v>
      </c>
      <c r="DL157" s="15"/>
      <c r="DM157" s="15" t="s">
        <v>7</v>
      </c>
      <c r="DN157" s="15" t="s">
        <v>23</v>
      </c>
      <c r="DO157" s="15" t="s">
        <v>9</v>
      </c>
      <c r="DP157" s="15"/>
      <c r="DQ157" s="15" t="s">
        <v>15</v>
      </c>
      <c r="DR157" s="15" t="s">
        <v>23</v>
      </c>
      <c r="DS157" s="15" t="s">
        <v>9</v>
      </c>
      <c r="DT157" s="15" t="s">
        <v>15</v>
      </c>
      <c r="DU157" s="15" t="s">
        <v>230</v>
      </c>
      <c r="DV157" s="15" t="s">
        <v>9</v>
      </c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 t="s">
        <v>15</v>
      </c>
      <c r="EH157" s="15" t="s">
        <v>31</v>
      </c>
      <c r="EI157" s="15" t="s">
        <v>9</v>
      </c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>
        <v>5</v>
      </c>
      <c r="FM157" s="15"/>
      <c r="FN157" s="15">
        <v>5</v>
      </c>
      <c r="FO157" s="15"/>
      <c r="FP157" s="15"/>
      <c r="FQ157" s="15"/>
      <c r="FR157" s="15"/>
      <c r="FS157" s="15"/>
      <c r="FT157" s="15"/>
      <c r="FU157" s="15"/>
      <c r="FV157" s="15"/>
      <c r="FW157" s="15">
        <v>5</v>
      </c>
      <c r="FX157" s="15"/>
      <c r="FY157" s="15"/>
      <c r="FZ157" s="15"/>
      <c r="GA157" s="15"/>
      <c r="GB157" s="15"/>
      <c r="GC157" s="15"/>
      <c r="GD157" s="15"/>
      <c r="GE157" s="15" t="s">
        <v>16</v>
      </c>
      <c r="GF157" s="15" t="s">
        <v>16</v>
      </c>
      <c r="GG157" s="15" t="s">
        <v>16</v>
      </c>
      <c r="GH157" s="15" t="s">
        <v>16</v>
      </c>
      <c r="GI157" s="15" t="s">
        <v>16</v>
      </c>
      <c r="GJ157" s="15">
        <v>5</v>
      </c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>
        <v>5</v>
      </c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>
        <v>1</v>
      </c>
      <c r="HY157" s="15"/>
      <c r="HZ157" s="15">
        <v>9</v>
      </c>
      <c r="IA157" s="15"/>
      <c r="IB157" s="15">
        <v>300</v>
      </c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7"/>
      <c r="JD157" s="17"/>
      <c r="JE157" s="18"/>
      <c r="JF157" s="17"/>
      <c r="JG157" s="17"/>
      <c r="JH157" s="19"/>
      <c r="JI157" s="19"/>
      <c r="JJ157" s="17"/>
      <c r="JK157" s="17"/>
      <c r="JL157" s="19"/>
      <c r="JM157" s="17"/>
      <c r="JN157" s="17"/>
      <c r="JO157" s="20"/>
      <c r="JP157" s="17"/>
      <c r="JQ157" s="17"/>
      <c r="JR157" s="20"/>
      <c r="JS157" s="19"/>
      <c r="JT157" s="19"/>
      <c r="JU157" s="19"/>
      <c r="JV157" s="15">
        <v>2</v>
      </c>
      <c r="JW157" s="14"/>
      <c r="JX157" s="14"/>
      <c r="JY157" s="15">
        <v>160</v>
      </c>
      <c r="JZ157" s="15"/>
      <c r="KA157" s="15"/>
      <c r="KB157" s="15">
        <v>25</v>
      </c>
      <c r="KC157" s="15"/>
      <c r="KD157" s="15">
        <v>15</v>
      </c>
      <c r="KE157" s="15">
        <v>10</v>
      </c>
      <c r="KF157" s="15"/>
      <c r="KG157" s="15"/>
      <c r="KH157" s="15"/>
      <c r="KI157" s="15"/>
      <c r="KJ157" s="15"/>
      <c r="KK157" s="15"/>
      <c r="KL157" s="15">
        <v>2</v>
      </c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>
        <v>1</v>
      </c>
      <c r="LD157" s="15"/>
      <c r="LE157" s="15"/>
      <c r="LF157" s="15"/>
      <c r="LG157" s="15"/>
      <c r="LH157" s="15"/>
      <c r="LI157" s="15"/>
      <c r="LJ157" s="15" t="s">
        <v>41</v>
      </c>
      <c r="LK157" s="15" t="s">
        <v>21</v>
      </c>
      <c r="LL157" s="15" t="s">
        <v>29</v>
      </c>
      <c r="LM157" s="15" t="s">
        <v>69</v>
      </c>
      <c r="LN157" s="15"/>
      <c r="LO157" s="15"/>
    </row>
    <row r="158" spans="1:327" ht="18" customHeight="1" x14ac:dyDescent="0.25">
      <c r="A158" s="14" t="s">
        <v>286</v>
      </c>
      <c r="B158" s="15" t="str">
        <f t="shared" si="26"/>
        <v>La Ciudadela</v>
      </c>
      <c r="C158" s="15">
        <f t="shared" si="18"/>
        <v>3</v>
      </c>
      <c r="D158" s="15">
        <v>1</v>
      </c>
      <c r="E158" s="15">
        <v>1</v>
      </c>
      <c r="F158" s="15">
        <v>1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>
        <v>3</v>
      </c>
      <c r="U158" s="15"/>
      <c r="V158" s="15">
        <v>49</v>
      </c>
      <c r="W158" s="15">
        <v>48</v>
      </c>
      <c r="X158" s="15">
        <v>14</v>
      </c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 t="str">
        <f t="shared" si="19"/>
        <v/>
      </c>
      <c r="AN158" s="15" t="str">
        <f t="shared" si="20"/>
        <v/>
      </c>
      <c r="AO158" s="15" t="str">
        <f t="shared" si="21"/>
        <v/>
      </c>
      <c r="AP158" s="15">
        <f t="shared" si="22"/>
        <v>1</v>
      </c>
      <c r="AQ158" s="15" t="str">
        <f t="shared" si="23"/>
        <v/>
      </c>
      <c r="AR158" s="15">
        <f t="shared" si="24"/>
        <v>2</v>
      </c>
      <c r="AS158" s="15" t="str">
        <f t="shared" si="25"/>
        <v/>
      </c>
      <c r="AT158" s="15">
        <v>3</v>
      </c>
      <c r="AU158" s="15"/>
      <c r="AV158" s="15"/>
      <c r="AW158" s="15"/>
      <c r="AX158" s="15"/>
      <c r="AY158" s="15"/>
      <c r="AZ158" s="15"/>
      <c r="BA158" s="15"/>
      <c r="BB158" s="15"/>
      <c r="BC158" s="15">
        <v>3</v>
      </c>
      <c r="BD158" s="15"/>
      <c r="BE158" s="15"/>
      <c r="BF158" s="15">
        <v>3</v>
      </c>
      <c r="BG158" s="15">
        <v>3</v>
      </c>
      <c r="BH158" s="15">
        <v>4</v>
      </c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>
        <v>1</v>
      </c>
      <c r="BX158" s="15">
        <v>2</v>
      </c>
      <c r="BY158" s="15"/>
      <c r="BZ158" s="15"/>
      <c r="CA158" s="15"/>
      <c r="CB158" s="15"/>
      <c r="CC158" s="15"/>
      <c r="CD158" s="15"/>
      <c r="CE158" s="15"/>
      <c r="CF158" s="15"/>
      <c r="CG158" s="15"/>
      <c r="CH158" s="15">
        <v>1</v>
      </c>
      <c r="CI158" s="15">
        <v>1</v>
      </c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 t="s">
        <v>7</v>
      </c>
      <c r="DJ158" s="15" t="s">
        <v>23</v>
      </c>
      <c r="DK158" s="15" t="s">
        <v>9</v>
      </c>
      <c r="DM158" s="15" t="s">
        <v>7</v>
      </c>
      <c r="DN158" s="15" t="s">
        <v>23</v>
      </c>
      <c r="DO158" s="15" t="s">
        <v>9</v>
      </c>
      <c r="DP158" s="15"/>
      <c r="DQ158" s="15" t="s">
        <v>15</v>
      </c>
      <c r="DR158" s="15" t="s">
        <v>23</v>
      </c>
      <c r="DS158" s="15" t="s">
        <v>9</v>
      </c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>
        <v>2</v>
      </c>
      <c r="FM158" s="15">
        <v>2</v>
      </c>
      <c r="FN158" s="15"/>
      <c r="FO158" s="15"/>
      <c r="FP158" s="15"/>
      <c r="FQ158" s="15">
        <v>1</v>
      </c>
      <c r="FR158" s="15"/>
      <c r="FS158" s="15"/>
      <c r="FT158" s="15"/>
      <c r="FU158" s="15"/>
      <c r="FV158" s="15"/>
      <c r="FW158" s="15">
        <v>2</v>
      </c>
      <c r="FX158" s="15"/>
      <c r="FY158" s="15"/>
      <c r="FZ158" s="15"/>
      <c r="GA158" s="15"/>
      <c r="GB158" s="15"/>
      <c r="GC158" s="15"/>
      <c r="GD158" s="15"/>
      <c r="GE158" s="15" t="s">
        <v>287</v>
      </c>
      <c r="GF158" s="15" t="s">
        <v>16</v>
      </c>
      <c r="GG158" s="15"/>
      <c r="GH158" s="15"/>
      <c r="GI158" s="15"/>
      <c r="GJ158" s="15">
        <v>1</v>
      </c>
      <c r="GK158" s="15"/>
      <c r="GL158" s="15"/>
      <c r="GM158" s="15"/>
      <c r="GN158" s="15"/>
      <c r="GO158" s="15"/>
      <c r="GP158" s="15"/>
      <c r="GQ158" s="15">
        <v>1</v>
      </c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>
        <v>1</v>
      </c>
      <c r="HH158" s="15"/>
      <c r="HI158" s="15"/>
      <c r="HJ158" s="15"/>
      <c r="HK158" s="15">
        <v>1</v>
      </c>
      <c r="HL158" s="15"/>
      <c r="HM158" s="15"/>
      <c r="HN158" s="15"/>
      <c r="HO158" s="15"/>
      <c r="HP158" s="15"/>
      <c r="HQ158" s="15"/>
      <c r="HR158" s="15"/>
      <c r="HS158" s="15"/>
      <c r="HT158" s="15"/>
      <c r="HU158" s="15" t="s">
        <v>288</v>
      </c>
      <c r="HV158" s="15"/>
      <c r="HW158" s="15"/>
      <c r="HX158" s="15"/>
      <c r="HY158" s="15"/>
      <c r="HZ158" s="15">
        <v>5</v>
      </c>
      <c r="IA158" s="15"/>
      <c r="IB158" s="15">
        <v>200</v>
      </c>
      <c r="IC158" s="15">
        <v>200</v>
      </c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7"/>
      <c r="JD158" s="17"/>
      <c r="JE158" s="18"/>
      <c r="JF158" s="17"/>
      <c r="JG158" s="17"/>
      <c r="JH158" s="19"/>
      <c r="JI158" s="19"/>
      <c r="JJ158" s="17"/>
      <c r="JK158" s="17"/>
      <c r="JL158" s="19"/>
      <c r="JM158" s="17"/>
      <c r="JN158" s="17"/>
      <c r="JO158" s="20"/>
      <c r="JP158" s="17"/>
      <c r="JQ158" s="17"/>
      <c r="JR158" s="20"/>
      <c r="JS158" s="19"/>
      <c r="JT158" s="19"/>
      <c r="JU158" s="19"/>
      <c r="JV158" s="15">
        <v>2</v>
      </c>
      <c r="JW158" s="14"/>
      <c r="JX158" s="14"/>
      <c r="JY158" s="15">
        <v>120</v>
      </c>
      <c r="JZ158" s="15"/>
      <c r="KA158" s="15"/>
      <c r="KB158" s="15"/>
      <c r="KC158" s="15"/>
      <c r="KD158" s="15">
        <v>25</v>
      </c>
      <c r="KE158" s="15"/>
      <c r="KF158" s="15"/>
      <c r="KG158" s="15"/>
      <c r="KH158" s="15">
        <v>50</v>
      </c>
      <c r="KI158" s="15"/>
      <c r="KJ158" s="15"/>
      <c r="KK158" s="15"/>
      <c r="KL158" s="15">
        <v>2</v>
      </c>
      <c r="KM158" s="15"/>
      <c r="KN158" s="15"/>
      <c r="KO158" s="15"/>
      <c r="KP158" s="15"/>
      <c r="KQ158" s="15"/>
      <c r="KR158" s="15"/>
      <c r="KS158" s="15">
        <v>1</v>
      </c>
      <c r="KT158" s="15"/>
      <c r="KU158" s="15"/>
      <c r="KV158" s="15"/>
      <c r="KW158" s="15">
        <v>1</v>
      </c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 t="s">
        <v>29</v>
      </c>
      <c r="LM158" s="15"/>
      <c r="LN158" s="15"/>
      <c r="LO158" s="15"/>
    </row>
    <row r="159" spans="1:327" ht="18" customHeight="1" x14ac:dyDescent="0.25">
      <c r="A159" s="14" t="s">
        <v>289</v>
      </c>
      <c r="B159" s="15" t="str">
        <f t="shared" si="26"/>
        <v>La Ciudadela</v>
      </c>
      <c r="C159" s="15">
        <f t="shared" si="18"/>
        <v>3</v>
      </c>
      <c r="D159" s="15">
        <v>1</v>
      </c>
      <c r="E159" s="15">
        <v>1</v>
      </c>
      <c r="F159" s="15">
        <v>1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>
        <v>3</v>
      </c>
      <c r="U159" s="15"/>
      <c r="V159" s="15">
        <v>39</v>
      </c>
      <c r="W159" s="15">
        <v>36</v>
      </c>
      <c r="X159" s="15">
        <v>8</v>
      </c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 t="str">
        <f t="shared" si="19"/>
        <v/>
      </c>
      <c r="AN159" s="15" t="str">
        <f t="shared" si="20"/>
        <v/>
      </c>
      <c r="AO159" s="15">
        <f t="shared" si="21"/>
        <v>1</v>
      </c>
      <c r="AP159" s="15" t="str">
        <f t="shared" si="22"/>
        <v/>
      </c>
      <c r="AQ159" s="15">
        <f t="shared" si="23"/>
        <v>2</v>
      </c>
      <c r="AR159" s="15" t="str">
        <f t="shared" si="24"/>
        <v/>
      </c>
      <c r="AS159" s="15" t="str">
        <f t="shared" si="25"/>
        <v/>
      </c>
      <c r="AT159" s="15">
        <v>3</v>
      </c>
      <c r="AU159" s="15"/>
      <c r="AV159" s="15"/>
      <c r="AW159" s="15"/>
      <c r="AX159" s="15"/>
      <c r="AY159" s="15"/>
      <c r="AZ159" s="15">
        <v>3</v>
      </c>
      <c r="BA159" s="15"/>
      <c r="BB159" s="15"/>
      <c r="BC159" s="15"/>
      <c r="BD159" s="15"/>
      <c r="BE159" s="15"/>
      <c r="BF159" s="15">
        <v>3</v>
      </c>
      <c r="BG159" s="15">
        <v>3</v>
      </c>
      <c r="BH159" s="15">
        <v>5</v>
      </c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v>2</v>
      </c>
      <c r="BY159" s="15"/>
      <c r="BZ159" s="15"/>
      <c r="CA159" s="15"/>
      <c r="CB159" s="15"/>
      <c r="CC159" s="15"/>
      <c r="CD159" s="15"/>
      <c r="CE159" s="15"/>
      <c r="CF159" s="15"/>
      <c r="CG159" s="15"/>
      <c r="CH159" s="15">
        <v>3</v>
      </c>
      <c r="CI159" s="15">
        <v>3</v>
      </c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>
        <v>1</v>
      </c>
      <c r="DI159" s="15" t="s">
        <v>7</v>
      </c>
      <c r="DJ159" s="15" t="s">
        <v>8</v>
      </c>
      <c r="DK159" s="15" t="s">
        <v>9</v>
      </c>
      <c r="DM159" s="15" t="s">
        <v>39</v>
      </c>
      <c r="DN159" s="15" t="s">
        <v>40</v>
      </c>
      <c r="DO159" s="15" t="s">
        <v>9</v>
      </c>
      <c r="DP159" s="15"/>
      <c r="DQ159" s="15" t="s">
        <v>39</v>
      </c>
      <c r="DR159" s="15" t="s">
        <v>40</v>
      </c>
      <c r="DS159" s="15" t="s">
        <v>9</v>
      </c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>
        <v>1</v>
      </c>
      <c r="FM159" s="15"/>
      <c r="FN159" s="15">
        <v>1</v>
      </c>
      <c r="FO159" s="15"/>
      <c r="FP159" s="15"/>
      <c r="FQ159" s="15">
        <v>1</v>
      </c>
      <c r="FR159" s="15"/>
      <c r="FS159" s="15"/>
      <c r="FT159" s="15">
        <v>1</v>
      </c>
      <c r="FU159" s="15"/>
      <c r="FV159" s="15"/>
      <c r="FW159" s="15">
        <v>1</v>
      </c>
      <c r="FX159" s="15"/>
      <c r="FY159" s="15"/>
      <c r="FZ159" s="15"/>
      <c r="GA159" s="15"/>
      <c r="GB159" s="15"/>
      <c r="GC159" s="15"/>
      <c r="GD159" s="15"/>
      <c r="GE159" s="15" t="s">
        <v>290</v>
      </c>
      <c r="GF159" s="15"/>
      <c r="GG159" s="15"/>
      <c r="GH159" s="15"/>
      <c r="GI159" s="15"/>
      <c r="GJ159" s="15">
        <v>1</v>
      </c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>
        <v>1</v>
      </c>
      <c r="HI159" s="15"/>
      <c r="HJ159" s="15"/>
      <c r="HK159" s="15"/>
      <c r="HL159" s="15"/>
      <c r="HM159" s="15">
        <v>1</v>
      </c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>
        <v>9</v>
      </c>
      <c r="IA159" s="15"/>
      <c r="IB159" s="15">
        <v>300</v>
      </c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7"/>
      <c r="JD159" s="17"/>
      <c r="JE159" s="18"/>
      <c r="JF159" s="17"/>
      <c r="JG159" s="17"/>
      <c r="JH159" s="19"/>
      <c r="JI159" s="19"/>
      <c r="JJ159" s="17"/>
      <c r="JK159" s="17"/>
      <c r="JL159" s="19"/>
      <c r="JM159" s="17"/>
      <c r="JN159" s="17"/>
      <c r="JO159" s="20"/>
      <c r="JP159" s="17"/>
      <c r="JQ159" s="17"/>
      <c r="JR159" s="20"/>
      <c r="JS159" s="19"/>
      <c r="JT159" s="19"/>
      <c r="JU159" s="19"/>
      <c r="JV159" s="15">
        <v>2</v>
      </c>
      <c r="JW159" s="14"/>
      <c r="JX159" s="14"/>
      <c r="JY159" s="15">
        <v>100</v>
      </c>
      <c r="JZ159" s="15"/>
      <c r="KA159" s="15">
        <v>30</v>
      </c>
      <c r="KB159" s="15">
        <v>10</v>
      </c>
      <c r="KC159" s="15"/>
      <c r="KD159" s="15">
        <v>100</v>
      </c>
      <c r="KE159" s="15">
        <v>15</v>
      </c>
      <c r="KF159" s="15"/>
      <c r="KG159" s="15"/>
      <c r="KH159" s="15">
        <v>40</v>
      </c>
      <c r="KI159" s="15"/>
      <c r="KJ159" s="15"/>
      <c r="KK159" s="15"/>
      <c r="KL159" s="15">
        <v>2</v>
      </c>
      <c r="KM159" s="15"/>
      <c r="KN159" s="15"/>
      <c r="KO159" s="15"/>
      <c r="KP159" s="15"/>
      <c r="KQ159" s="15"/>
      <c r="KR159" s="15"/>
      <c r="KS159" s="15"/>
      <c r="KT159" s="15"/>
      <c r="KU159" s="15"/>
      <c r="KV159" s="15">
        <v>1</v>
      </c>
      <c r="KW159" s="15">
        <v>1</v>
      </c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 t="s">
        <v>21</v>
      </c>
      <c r="LL159" s="15" t="s">
        <v>29</v>
      </c>
      <c r="LM159" s="15" t="s">
        <v>42</v>
      </c>
      <c r="LN159" s="15" t="s">
        <v>181</v>
      </c>
      <c r="LO159" s="15"/>
    </row>
    <row r="160" spans="1:327" ht="18" customHeight="1" x14ac:dyDescent="0.25">
      <c r="A160" s="14" t="s">
        <v>291</v>
      </c>
      <c r="B160" s="15" t="str">
        <f t="shared" si="26"/>
        <v>La Ciudadela</v>
      </c>
      <c r="C160" s="15">
        <f t="shared" si="18"/>
        <v>3</v>
      </c>
      <c r="D160" s="15">
        <v>1</v>
      </c>
      <c r="E160" s="15">
        <v>1</v>
      </c>
      <c r="F160" s="15">
        <v>1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>
        <v>3</v>
      </c>
      <c r="U160" s="15"/>
      <c r="V160" s="15">
        <v>26</v>
      </c>
      <c r="W160" s="15">
        <v>18</v>
      </c>
      <c r="X160" s="15">
        <v>2</v>
      </c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 t="str">
        <f t="shared" si="19"/>
        <v/>
      </c>
      <c r="AN160" s="15">
        <f t="shared" si="20"/>
        <v>1</v>
      </c>
      <c r="AO160" s="15" t="str">
        <f t="shared" si="21"/>
        <v/>
      </c>
      <c r="AP160" s="15">
        <f t="shared" si="22"/>
        <v>1</v>
      </c>
      <c r="AQ160" s="15">
        <f t="shared" si="23"/>
        <v>1</v>
      </c>
      <c r="AR160" s="15" t="str">
        <f t="shared" si="24"/>
        <v/>
      </c>
      <c r="AS160" s="15" t="str">
        <f t="shared" si="25"/>
        <v/>
      </c>
      <c r="AT160" s="15">
        <v>3</v>
      </c>
      <c r="AU160" s="15"/>
      <c r="AV160" s="15"/>
      <c r="AW160" s="15"/>
      <c r="AX160" s="15"/>
      <c r="AY160" s="15"/>
      <c r="AZ160" s="15">
        <v>3</v>
      </c>
      <c r="BA160" s="15"/>
      <c r="BB160" s="15"/>
      <c r="BC160" s="15"/>
      <c r="BD160" s="15"/>
      <c r="BE160" s="15"/>
      <c r="BF160" s="15">
        <v>5</v>
      </c>
      <c r="BG160" s="15">
        <v>3</v>
      </c>
      <c r="BH160" s="15">
        <v>1</v>
      </c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>
        <v>2</v>
      </c>
      <c r="BY160" s="15"/>
      <c r="BZ160" s="15"/>
      <c r="CA160" s="15"/>
      <c r="CB160" s="15"/>
      <c r="CC160" s="15"/>
      <c r="CD160" s="15"/>
      <c r="CE160" s="15"/>
      <c r="CF160" s="15"/>
      <c r="CG160" s="15"/>
      <c r="CH160" s="15">
        <v>1</v>
      </c>
      <c r="CI160" s="15">
        <v>1</v>
      </c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>
        <v>1</v>
      </c>
      <c r="DI160" s="15" t="s">
        <v>7</v>
      </c>
      <c r="DJ160" s="15" t="s">
        <v>8</v>
      </c>
      <c r="DK160" s="15" t="s">
        <v>9</v>
      </c>
      <c r="DL160" s="15">
        <v>1</v>
      </c>
      <c r="DM160" s="15" t="s">
        <v>7</v>
      </c>
      <c r="DN160" s="15" t="s">
        <v>8</v>
      </c>
      <c r="DO160" s="15" t="s">
        <v>9</v>
      </c>
      <c r="DP160" s="15">
        <v>1</v>
      </c>
      <c r="DQ160" s="15" t="s">
        <v>15</v>
      </c>
      <c r="DR160" s="15" t="s">
        <v>8</v>
      </c>
      <c r="DS160" s="15" t="s">
        <v>9</v>
      </c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>
        <v>1</v>
      </c>
      <c r="FM160" s="15">
        <v>1</v>
      </c>
      <c r="FN160" s="15"/>
      <c r="FO160" s="15"/>
      <c r="FP160" s="15">
        <v>1</v>
      </c>
      <c r="FQ160" s="15"/>
      <c r="FR160" s="15"/>
      <c r="FS160" s="15"/>
      <c r="FT160" s="15">
        <v>1</v>
      </c>
      <c r="FU160" s="15"/>
      <c r="FV160" s="15"/>
      <c r="FW160" s="15"/>
      <c r="FX160" s="15"/>
      <c r="FY160" s="15">
        <v>1</v>
      </c>
      <c r="FZ160" s="15"/>
      <c r="GA160" s="15"/>
      <c r="GB160" s="15"/>
      <c r="GC160" s="15"/>
      <c r="GD160" s="15"/>
      <c r="GE160" s="15" t="s">
        <v>33</v>
      </c>
      <c r="GF160" s="15"/>
      <c r="GG160" s="15"/>
      <c r="GH160" s="15"/>
      <c r="GI160" s="15"/>
      <c r="GJ160" s="15"/>
      <c r="GK160" s="15"/>
      <c r="GL160" s="15">
        <v>1</v>
      </c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>
        <v>1</v>
      </c>
      <c r="HH160" s="15"/>
      <c r="HI160" s="15"/>
      <c r="HJ160" s="15"/>
      <c r="HK160" s="15"/>
      <c r="HL160" s="15">
        <v>3</v>
      </c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>
        <v>9</v>
      </c>
      <c r="IA160" s="15">
        <v>386</v>
      </c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7"/>
      <c r="JD160" s="17"/>
      <c r="JE160" s="18"/>
      <c r="JF160" s="17"/>
      <c r="JG160" s="17"/>
      <c r="JH160" s="19"/>
      <c r="JI160" s="19"/>
      <c r="JJ160" s="17"/>
      <c r="JK160" s="17"/>
      <c r="JL160" s="19"/>
      <c r="JM160" s="17"/>
      <c r="JN160" s="17"/>
      <c r="JO160" s="20"/>
      <c r="JP160" s="17"/>
      <c r="JQ160" s="17"/>
      <c r="JR160" s="20"/>
      <c r="JS160" s="19"/>
      <c r="JT160" s="19"/>
      <c r="JU160" s="19"/>
      <c r="JV160" s="15">
        <v>1</v>
      </c>
      <c r="JW160" s="14" t="s">
        <v>56</v>
      </c>
      <c r="JX160" s="14"/>
      <c r="JY160" s="15">
        <v>80</v>
      </c>
      <c r="JZ160" s="15">
        <v>50</v>
      </c>
      <c r="KA160" s="15">
        <v>60</v>
      </c>
      <c r="KB160" s="15">
        <v>10</v>
      </c>
      <c r="KC160" s="15"/>
      <c r="KD160" s="15">
        <v>50</v>
      </c>
      <c r="KE160" s="15">
        <v>8</v>
      </c>
      <c r="KF160" s="15"/>
      <c r="KG160" s="15"/>
      <c r="KH160" s="15">
        <v>5</v>
      </c>
      <c r="KI160" s="15"/>
      <c r="KJ160" s="15"/>
      <c r="KK160" s="15"/>
      <c r="KL160" s="15">
        <v>2</v>
      </c>
      <c r="KM160" s="15"/>
      <c r="KN160" s="15"/>
      <c r="KO160" s="15"/>
      <c r="KP160" s="15"/>
      <c r="KQ160" s="15"/>
      <c r="KR160" s="15"/>
      <c r="KS160" s="15"/>
      <c r="KT160" s="15"/>
      <c r="KU160" s="15"/>
      <c r="KV160" s="15">
        <v>1</v>
      </c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>
        <v>1</v>
      </c>
      <c r="LH160" s="15"/>
      <c r="LI160" s="15"/>
      <c r="LJ160" s="15"/>
      <c r="LK160" s="15" t="s">
        <v>119</v>
      </c>
      <c r="LL160" s="15" t="s">
        <v>11</v>
      </c>
      <c r="LM160" s="15" t="s">
        <v>42</v>
      </c>
      <c r="LN160" s="15"/>
      <c r="LO160" s="15"/>
    </row>
    <row r="161" spans="1:327" ht="18" customHeight="1" x14ac:dyDescent="0.25">
      <c r="A161" s="14" t="s">
        <v>292</v>
      </c>
      <c r="B161" s="15" t="str">
        <f t="shared" si="26"/>
        <v>La Ciudadela</v>
      </c>
      <c r="C161" s="15">
        <f t="shared" si="18"/>
        <v>3</v>
      </c>
      <c r="D161" s="15">
        <v>1</v>
      </c>
      <c r="E161" s="15">
        <v>1</v>
      </c>
      <c r="F161" s="15"/>
      <c r="G161" s="15">
        <v>1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>
        <v>3</v>
      </c>
      <c r="U161" s="15"/>
      <c r="V161" s="15">
        <v>25</v>
      </c>
      <c r="W161" s="15">
        <v>24</v>
      </c>
      <c r="X161" s="15"/>
      <c r="Y161" s="15"/>
      <c r="Z161" s="15"/>
      <c r="AA161" s="15"/>
      <c r="AB161" s="15"/>
      <c r="AC161" s="15">
        <v>2</v>
      </c>
      <c r="AD161" s="15"/>
      <c r="AE161" s="15"/>
      <c r="AF161" s="15"/>
      <c r="AG161" s="15"/>
      <c r="AH161" s="15"/>
      <c r="AI161" s="15"/>
      <c r="AJ161" s="15"/>
      <c r="AK161" s="15"/>
      <c r="AL161" s="15"/>
      <c r="AM161" s="15" t="str">
        <f t="shared" si="19"/>
        <v/>
      </c>
      <c r="AN161" s="15">
        <f t="shared" si="20"/>
        <v>1</v>
      </c>
      <c r="AO161" s="15" t="str">
        <f t="shared" si="21"/>
        <v/>
      </c>
      <c r="AP161" s="15" t="str">
        <f t="shared" si="22"/>
        <v/>
      </c>
      <c r="AQ161" s="15">
        <f t="shared" si="23"/>
        <v>2</v>
      </c>
      <c r="AR161" s="15" t="str">
        <f t="shared" si="24"/>
        <v/>
      </c>
      <c r="AS161" s="15" t="str">
        <f t="shared" si="25"/>
        <v/>
      </c>
      <c r="AT161" s="15">
        <v>3</v>
      </c>
      <c r="AU161" s="15"/>
      <c r="AV161" s="15"/>
      <c r="AW161" s="15"/>
      <c r="AX161" s="15"/>
      <c r="AY161" s="15"/>
      <c r="AZ161" s="15"/>
      <c r="BA161" s="15"/>
      <c r="BB161" s="15">
        <v>3</v>
      </c>
      <c r="BC161" s="15"/>
      <c r="BD161" s="15"/>
      <c r="BE161" s="15"/>
      <c r="BF161" s="15">
        <v>5</v>
      </c>
      <c r="BG161" s="15">
        <v>5</v>
      </c>
      <c r="BH161" s="15"/>
      <c r="BI161" s="15"/>
      <c r="BJ161" s="15"/>
      <c r="BK161" s="15"/>
      <c r="BL161" s="15"/>
      <c r="BM161" s="15">
        <v>1</v>
      </c>
      <c r="BN161" s="15"/>
      <c r="BO161" s="15"/>
      <c r="BP161" s="15"/>
      <c r="BQ161" s="15"/>
      <c r="BR161" s="15"/>
      <c r="BS161" s="15"/>
      <c r="BT161" s="15"/>
      <c r="BU161" s="15"/>
      <c r="BV161" s="15"/>
      <c r="BW161" s="15">
        <v>2</v>
      </c>
      <c r="BX161" s="15">
        <v>2</v>
      </c>
      <c r="BY161" s="15"/>
      <c r="BZ161" s="15"/>
      <c r="CA161" s="15"/>
      <c r="CB161" s="15"/>
      <c r="CC161" s="15"/>
      <c r="CD161" s="15"/>
      <c r="CE161" s="15"/>
      <c r="CF161" s="15"/>
      <c r="CG161" s="15"/>
      <c r="CH161" s="15">
        <v>1</v>
      </c>
      <c r="CI161" s="15">
        <v>1</v>
      </c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 t="s">
        <v>7</v>
      </c>
      <c r="DJ161" s="15" t="s">
        <v>8</v>
      </c>
      <c r="DK161" s="15" t="s">
        <v>9</v>
      </c>
      <c r="DL161" s="15"/>
      <c r="DM161" s="15" t="s">
        <v>7</v>
      </c>
      <c r="DN161" s="15" t="s">
        <v>23</v>
      </c>
      <c r="DO161" s="15" t="s">
        <v>9</v>
      </c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 t="s">
        <v>15</v>
      </c>
      <c r="EH161" s="15" t="s">
        <v>8</v>
      </c>
      <c r="EI161" s="15" t="s">
        <v>9</v>
      </c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>
        <v>2</v>
      </c>
      <c r="FM161" s="15"/>
      <c r="FN161" s="15"/>
      <c r="FO161" s="15">
        <v>2</v>
      </c>
      <c r="FP161" s="15">
        <v>1</v>
      </c>
      <c r="FQ161" s="15"/>
      <c r="FR161" s="15"/>
      <c r="FS161" s="15"/>
      <c r="FT161" s="15"/>
      <c r="FU161" s="15"/>
      <c r="FV161" s="15"/>
      <c r="FW161" s="15">
        <v>2</v>
      </c>
      <c r="FX161" s="15"/>
      <c r="FY161" s="15"/>
      <c r="FZ161" s="15"/>
      <c r="GA161" s="15"/>
      <c r="GB161" s="15"/>
      <c r="GC161" s="15"/>
      <c r="GD161" s="15"/>
      <c r="GE161" s="15" t="s">
        <v>32</v>
      </c>
      <c r="GF161" s="15" t="s">
        <v>32</v>
      </c>
      <c r="GG161" s="15"/>
      <c r="GH161" s="15"/>
      <c r="GI161" s="15"/>
      <c r="GJ161" s="15"/>
      <c r="GK161" s="15"/>
      <c r="GL161" s="15"/>
      <c r="GM161" s="15"/>
      <c r="GN161" s="15"/>
      <c r="GO161" s="15"/>
      <c r="GP161" s="15">
        <v>2</v>
      </c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>
        <v>2</v>
      </c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>
        <v>1</v>
      </c>
      <c r="HY161" s="15"/>
      <c r="HZ161" s="15">
        <v>5</v>
      </c>
      <c r="IA161" s="15"/>
      <c r="IB161" s="15"/>
      <c r="IC161" s="15">
        <v>700</v>
      </c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7"/>
      <c r="JD161" s="17"/>
      <c r="JE161" s="18"/>
      <c r="JF161" s="17"/>
      <c r="JG161" s="17"/>
      <c r="JH161" s="19"/>
      <c r="JI161" s="19"/>
      <c r="JJ161" s="17"/>
      <c r="JK161" s="17"/>
      <c r="JL161" s="19"/>
      <c r="JM161" s="17"/>
      <c r="JN161" s="17"/>
      <c r="JO161" s="20"/>
      <c r="JP161" s="17"/>
      <c r="JQ161" s="17"/>
      <c r="JR161" s="20"/>
      <c r="JS161" s="19"/>
      <c r="JT161" s="19"/>
      <c r="JU161" s="19"/>
      <c r="JV161" s="15">
        <v>2</v>
      </c>
      <c r="JW161" s="14"/>
      <c r="JX161" s="14"/>
      <c r="JY161" s="15">
        <v>200</v>
      </c>
      <c r="JZ161" s="15"/>
      <c r="KA161" s="15">
        <v>20</v>
      </c>
      <c r="KB161" s="15">
        <v>15</v>
      </c>
      <c r="KC161" s="15"/>
      <c r="KD161" s="15">
        <v>50</v>
      </c>
      <c r="KE161" s="15">
        <v>20</v>
      </c>
      <c r="KF161" s="15"/>
      <c r="KG161" s="15"/>
      <c r="KH161" s="15">
        <v>300</v>
      </c>
      <c r="KI161" s="15"/>
      <c r="KJ161" s="15"/>
      <c r="KK161" s="15"/>
      <c r="KL161" s="15">
        <v>1</v>
      </c>
      <c r="KM161" s="15"/>
      <c r="KN161" s="15">
        <v>1</v>
      </c>
      <c r="KO161" s="15">
        <v>1</v>
      </c>
      <c r="KP161" s="15"/>
      <c r="KQ161" s="15"/>
      <c r="KR161" s="15"/>
      <c r="KS161" s="15"/>
      <c r="KT161" s="15"/>
      <c r="KU161" s="15">
        <v>1</v>
      </c>
      <c r="KV161" s="15"/>
      <c r="KW161" s="15">
        <v>1</v>
      </c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 t="s">
        <v>29</v>
      </c>
      <c r="LM161" s="15"/>
      <c r="LN161" s="15" t="s">
        <v>293</v>
      </c>
      <c r="LO161" s="15"/>
    </row>
    <row r="162" spans="1:327" ht="18" customHeight="1" x14ac:dyDescent="0.25">
      <c r="A162" s="14" t="s">
        <v>294</v>
      </c>
      <c r="B162" s="15" t="str">
        <f t="shared" si="26"/>
        <v>La Ciudadela</v>
      </c>
      <c r="C162" s="15">
        <f t="shared" si="18"/>
        <v>4</v>
      </c>
      <c r="D162" s="15"/>
      <c r="E162" s="15">
        <v>1</v>
      </c>
      <c r="F162" s="15">
        <v>2</v>
      </c>
      <c r="G162" s="15">
        <v>1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>
        <v>4</v>
      </c>
      <c r="U162" s="15"/>
      <c r="V162" s="15"/>
      <c r="W162" s="15">
        <v>28</v>
      </c>
      <c r="X162" s="15">
        <v>11</v>
      </c>
      <c r="Y162" s="15">
        <v>9</v>
      </c>
      <c r="Z162" s="15"/>
      <c r="AA162" s="15"/>
      <c r="AB162" s="15"/>
      <c r="AC162" s="15">
        <v>5</v>
      </c>
      <c r="AD162" s="15"/>
      <c r="AE162" s="15"/>
      <c r="AF162" s="15"/>
      <c r="AG162" s="15"/>
      <c r="AH162" s="15"/>
      <c r="AI162" s="15"/>
      <c r="AJ162" s="15"/>
      <c r="AK162" s="15"/>
      <c r="AL162" s="15"/>
      <c r="AM162" s="15" t="str">
        <f t="shared" si="19"/>
        <v/>
      </c>
      <c r="AN162" s="15" t="str">
        <f t="shared" si="20"/>
        <v/>
      </c>
      <c r="AO162" s="15">
        <f t="shared" si="21"/>
        <v>3</v>
      </c>
      <c r="AP162" s="15" t="str">
        <f t="shared" si="22"/>
        <v/>
      </c>
      <c r="AQ162" s="15">
        <f t="shared" si="23"/>
        <v>1</v>
      </c>
      <c r="AR162" s="15" t="str">
        <f t="shared" si="24"/>
        <v/>
      </c>
      <c r="AS162" s="15" t="str">
        <f t="shared" si="25"/>
        <v/>
      </c>
      <c r="AT162" s="15">
        <v>4</v>
      </c>
      <c r="AU162" s="15"/>
      <c r="AV162" s="15"/>
      <c r="AW162" s="15"/>
      <c r="AX162" s="15"/>
      <c r="AY162" s="15"/>
      <c r="AZ162" s="15">
        <v>4</v>
      </c>
      <c r="BA162" s="15"/>
      <c r="BB162" s="15"/>
      <c r="BC162" s="15"/>
      <c r="BD162" s="15"/>
      <c r="BE162" s="15"/>
      <c r="BF162" s="15"/>
      <c r="BG162" s="15">
        <v>4</v>
      </c>
      <c r="BH162" s="15">
        <v>2</v>
      </c>
      <c r="BI162" s="15">
        <v>2</v>
      </c>
      <c r="BJ162" s="15"/>
      <c r="BK162" s="15"/>
      <c r="BL162" s="15"/>
      <c r="BM162" s="15">
        <v>2</v>
      </c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>
        <v>5</v>
      </c>
      <c r="BY162" s="15"/>
      <c r="BZ162" s="15"/>
      <c r="CA162" s="15"/>
      <c r="CB162" s="15"/>
      <c r="CC162" s="15"/>
      <c r="CD162" s="15"/>
      <c r="CE162" s="15"/>
      <c r="CF162" s="15"/>
      <c r="CG162" s="15"/>
      <c r="CH162" s="15">
        <v>3</v>
      </c>
      <c r="CI162" s="15">
        <v>3</v>
      </c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 t="s">
        <v>7</v>
      </c>
      <c r="DN162" s="15" t="s">
        <v>23</v>
      </c>
      <c r="DO162" s="15" t="s">
        <v>9</v>
      </c>
      <c r="DP162" s="15"/>
      <c r="DQ162" s="15" t="s">
        <v>46</v>
      </c>
      <c r="DR162" s="15" t="s">
        <v>130</v>
      </c>
      <c r="DS162" s="15" t="s">
        <v>9</v>
      </c>
      <c r="DT162" s="15" t="s">
        <v>15</v>
      </c>
      <c r="DU162" s="15" t="s">
        <v>8</v>
      </c>
      <c r="DV162" s="15" t="s">
        <v>9</v>
      </c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 t="s">
        <v>46</v>
      </c>
      <c r="EH162" s="15" t="s">
        <v>130</v>
      </c>
      <c r="EI162" s="15" t="s">
        <v>9</v>
      </c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>
        <v>1</v>
      </c>
      <c r="FM162" s="15"/>
      <c r="FN162" s="15">
        <v>1</v>
      </c>
      <c r="FO162" s="15"/>
      <c r="FP162" s="15"/>
      <c r="FQ162" s="15">
        <v>3</v>
      </c>
      <c r="FR162" s="15"/>
      <c r="FS162" s="15"/>
      <c r="FT162" s="15"/>
      <c r="FU162" s="15"/>
      <c r="FV162" s="15"/>
      <c r="FW162" s="15">
        <v>1</v>
      </c>
      <c r="FX162" s="15"/>
      <c r="FY162" s="15"/>
      <c r="FZ162" s="15"/>
      <c r="GA162" s="15"/>
      <c r="GB162" s="15"/>
      <c r="GC162" s="15"/>
      <c r="GD162" s="15"/>
      <c r="GE162" s="15" t="s">
        <v>16</v>
      </c>
      <c r="GF162" s="15"/>
      <c r="GG162" s="15"/>
      <c r="GH162" s="15"/>
      <c r="GI162" s="15"/>
      <c r="GJ162" s="15">
        <v>1</v>
      </c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>
        <v>1</v>
      </c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>
        <v>1</v>
      </c>
      <c r="HY162" s="15"/>
      <c r="HZ162" s="15">
        <v>9</v>
      </c>
      <c r="IA162" s="15"/>
      <c r="IB162" s="15">
        <v>100</v>
      </c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7"/>
      <c r="JD162" s="17"/>
      <c r="JE162" s="18"/>
      <c r="JF162" s="17"/>
      <c r="JG162" s="17"/>
      <c r="JH162" s="19"/>
      <c r="JI162" s="19"/>
      <c r="JJ162" s="17"/>
      <c r="JK162" s="17"/>
      <c r="JL162" s="19"/>
      <c r="JM162" s="17"/>
      <c r="JN162" s="17"/>
      <c r="JO162" s="20"/>
      <c r="JP162" s="17"/>
      <c r="JQ162" s="17"/>
      <c r="JR162" s="20"/>
      <c r="JS162" s="19"/>
      <c r="JT162" s="19"/>
      <c r="JU162" s="19"/>
      <c r="JV162" s="15">
        <v>2</v>
      </c>
      <c r="JW162" s="14"/>
      <c r="JX162" s="14"/>
      <c r="JY162" s="15">
        <v>30</v>
      </c>
      <c r="JZ162" s="15"/>
      <c r="KA162" s="15">
        <v>20</v>
      </c>
      <c r="KB162" s="15">
        <v>10</v>
      </c>
      <c r="KC162" s="15"/>
      <c r="KD162" s="15">
        <v>15</v>
      </c>
      <c r="KE162" s="15">
        <v>15</v>
      </c>
      <c r="KF162" s="15"/>
      <c r="KG162" s="15"/>
      <c r="KH162" s="15">
        <v>10</v>
      </c>
      <c r="KI162" s="15"/>
      <c r="KJ162" s="15"/>
      <c r="KK162" s="15"/>
      <c r="KL162" s="15">
        <v>2</v>
      </c>
      <c r="KM162" s="15"/>
      <c r="KN162" s="15"/>
      <c r="KO162" s="15"/>
      <c r="KP162" s="15"/>
      <c r="KQ162" s="15"/>
      <c r="KR162" s="15"/>
      <c r="KS162" s="15"/>
      <c r="KT162" s="15"/>
      <c r="KU162" s="15">
        <v>1</v>
      </c>
      <c r="KV162" s="15"/>
      <c r="KW162" s="15"/>
      <c r="KX162" s="15"/>
      <c r="KY162" s="15"/>
      <c r="KZ162" s="15">
        <v>1</v>
      </c>
      <c r="LA162" s="15"/>
      <c r="LB162" s="15"/>
      <c r="LC162" s="15">
        <v>1</v>
      </c>
      <c r="LD162" s="15"/>
      <c r="LE162" s="15"/>
      <c r="LF162" s="15">
        <v>1</v>
      </c>
      <c r="LG162" s="15">
        <v>1</v>
      </c>
      <c r="LH162" s="15"/>
      <c r="LI162" s="15"/>
      <c r="LJ162" s="15"/>
      <c r="LK162" s="15" t="s">
        <v>21</v>
      </c>
      <c r="LL162" s="15" t="s">
        <v>248</v>
      </c>
      <c r="LM162" s="15" t="s">
        <v>42</v>
      </c>
      <c r="LN162" s="15" t="s">
        <v>293</v>
      </c>
      <c r="LO162" s="15"/>
    </row>
    <row r="163" spans="1:327" ht="18" customHeight="1" x14ac:dyDescent="0.25">
      <c r="A163" s="14" t="s">
        <v>295</v>
      </c>
      <c r="B163" s="15" t="str">
        <f t="shared" si="26"/>
        <v>La Ciudadela</v>
      </c>
      <c r="C163" s="15">
        <f t="shared" si="18"/>
        <v>3</v>
      </c>
      <c r="D163" s="15">
        <v>1</v>
      </c>
      <c r="E163" s="15">
        <v>1</v>
      </c>
      <c r="F163" s="15"/>
      <c r="G163" s="15">
        <v>1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>
        <v>3</v>
      </c>
      <c r="U163" s="15"/>
      <c r="V163" s="15">
        <v>33</v>
      </c>
      <c r="W163" s="15">
        <v>29</v>
      </c>
      <c r="X163" s="15"/>
      <c r="Y163" s="15"/>
      <c r="Z163" s="15"/>
      <c r="AA163" s="15"/>
      <c r="AB163" s="15"/>
      <c r="AC163" s="15">
        <v>1</v>
      </c>
      <c r="AD163" s="15"/>
      <c r="AE163" s="15"/>
      <c r="AF163" s="15"/>
      <c r="AG163" s="15"/>
      <c r="AH163" s="15"/>
      <c r="AI163" s="15"/>
      <c r="AJ163" s="15"/>
      <c r="AK163" s="15"/>
      <c r="AL163" s="15"/>
      <c r="AM163" s="15" t="str">
        <f t="shared" si="19"/>
        <v/>
      </c>
      <c r="AN163" s="15">
        <f t="shared" si="20"/>
        <v>1</v>
      </c>
      <c r="AO163" s="15" t="str">
        <f t="shared" si="21"/>
        <v/>
      </c>
      <c r="AP163" s="15" t="str">
        <f t="shared" si="22"/>
        <v/>
      </c>
      <c r="AQ163" s="15">
        <f t="shared" si="23"/>
        <v>2</v>
      </c>
      <c r="AR163" s="15" t="str">
        <f t="shared" si="24"/>
        <v/>
      </c>
      <c r="AS163" s="15" t="str">
        <f t="shared" si="25"/>
        <v/>
      </c>
      <c r="AT163" s="15">
        <v>3</v>
      </c>
      <c r="AU163" s="15"/>
      <c r="AV163" s="15"/>
      <c r="AW163" s="15"/>
      <c r="AX163" s="15"/>
      <c r="AY163" s="15"/>
      <c r="AZ163" s="15"/>
      <c r="BA163" s="15"/>
      <c r="BB163" s="15">
        <v>3</v>
      </c>
      <c r="BC163" s="15"/>
      <c r="BD163" s="15"/>
      <c r="BE163" s="15"/>
      <c r="BF163" s="15">
        <v>3</v>
      </c>
      <c r="BG163" s="15">
        <v>3</v>
      </c>
      <c r="BH163" s="15"/>
      <c r="BI163" s="15"/>
      <c r="BJ163" s="15"/>
      <c r="BK163" s="15"/>
      <c r="BL163" s="15"/>
      <c r="BM163" s="15">
        <v>1</v>
      </c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v>2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>
        <v>1</v>
      </c>
      <c r="CI163" s="15">
        <v>1</v>
      </c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 t="s">
        <v>7</v>
      </c>
      <c r="DJ163" s="15" t="s">
        <v>31</v>
      </c>
      <c r="DK163" s="15" t="s">
        <v>9</v>
      </c>
      <c r="DL163" s="15">
        <v>1</v>
      </c>
      <c r="DM163" s="15" t="s">
        <v>7</v>
      </c>
      <c r="DN163" s="15" t="s">
        <v>8</v>
      </c>
      <c r="DO163" s="15" t="s">
        <v>9</v>
      </c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 t="s">
        <v>15</v>
      </c>
      <c r="EH163" s="15" t="s">
        <v>8</v>
      </c>
      <c r="EI163" s="15" t="s">
        <v>9</v>
      </c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>
        <v>2</v>
      </c>
      <c r="FM163" s="15"/>
      <c r="FN163" s="15"/>
      <c r="FO163" s="15">
        <v>2</v>
      </c>
      <c r="FP163" s="15">
        <v>1</v>
      </c>
      <c r="FQ163" s="15"/>
      <c r="FR163" s="15"/>
      <c r="FS163" s="15"/>
      <c r="FT163" s="15"/>
      <c r="FU163" s="15"/>
      <c r="FV163" s="15"/>
      <c r="FW163" s="15">
        <v>2</v>
      </c>
      <c r="FX163" s="15"/>
      <c r="FY163" s="15"/>
      <c r="FZ163" s="15"/>
      <c r="GA163" s="15"/>
      <c r="GB163" s="15"/>
      <c r="GC163" s="15"/>
      <c r="GD163" s="15"/>
      <c r="GE163" s="15" t="s">
        <v>16</v>
      </c>
      <c r="GF163" s="15" t="s">
        <v>16</v>
      </c>
      <c r="GG163" s="15"/>
      <c r="GH163" s="15"/>
      <c r="GI163" s="15"/>
      <c r="GJ163" s="15">
        <v>2</v>
      </c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>
        <v>2</v>
      </c>
      <c r="HH163" s="15"/>
      <c r="HI163" s="15"/>
      <c r="HJ163" s="15"/>
      <c r="HK163" s="15"/>
      <c r="HL163" s="15"/>
      <c r="HM163" s="15"/>
      <c r="HN163" s="15">
        <v>2</v>
      </c>
      <c r="HO163" s="15"/>
      <c r="HP163" s="15"/>
      <c r="HQ163" s="15"/>
      <c r="HR163" s="15"/>
      <c r="HS163" s="15"/>
      <c r="HT163" s="15"/>
      <c r="HU163" s="15"/>
      <c r="HV163" s="15"/>
      <c r="HW163" s="15"/>
      <c r="HX163" s="15">
        <v>1</v>
      </c>
      <c r="HY163" s="15"/>
      <c r="HZ163" s="15">
        <v>9</v>
      </c>
      <c r="IA163" s="15"/>
      <c r="IB163" s="15">
        <v>60</v>
      </c>
      <c r="IC163" s="15"/>
      <c r="ID163" s="15"/>
      <c r="IE163" s="15"/>
      <c r="IF163" s="15"/>
      <c r="IG163" s="15"/>
      <c r="IH163" s="15">
        <v>50</v>
      </c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7"/>
      <c r="JD163" s="17"/>
      <c r="JE163" s="18"/>
      <c r="JF163" s="17">
        <v>1</v>
      </c>
      <c r="JG163" s="17">
        <v>1</v>
      </c>
      <c r="JH163" s="19">
        <v>0.47</v>
      </c>
      <c r="JI163" s="19"/>
      <c r="JJ163" s="17"/>
      <c r="JK163" s="17"/>
      <c r="JL163" s="19"/>
      <c r="JM163" s="17"/>
      <c r="JN163" s="17"/>
      <c r="JO163" s="20"/>
      <c r="JP163" s="17"/>
      <c r="JQ163" s="17"/>
      <c r="JR163" s="20"/>
      <c r="JS163" s="19"/>
      <c r="JT163" s="19"/>
      <c r="JU163" s="19"/>
      <c r="JV163" s="15">
        <v>2</v>
      </c>
      <c r="JW163" s="14"/>
      <c r="JX163" s="14"/>
      <c r="JY163" s="15">
        <v>60</v>
      </c>
      <c r="JZ163" s="15"/>
      <c r="KA163" s="15">
        <v>20</v>
      </c>
      <c r="KB163" s="15">
        <v>10</v>
      </c>
      <c r="KC163" s="15"/>
      <c r="KD163" s="15">
        <v>5</v>
      </c>
      <c r="KE163" s="15">
        <v>1.5</v>
      </c>
      <c r="KF163" s="15"/>
      <c r="KG163" s="15"/>
      <c r="KH163" s="15"/>
      <c r="KI163" s="15"/>
      <c r="KJ163" s="15"/>
      <c r="KK163" s="15"/>
      <c r="KL163" s="15">
        <v>2</v>
      </c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 t="s">
        <v>11</v>
      </c>
      <c r="LM163" s="15" t="s">
        <v>66</v>
      </c>
      <c r="LN163" s="15"/>
      <c r="LO163" s="15"/>
    </row>
    <row r="164" spans="1:327" ht="18" customHeight="1" x14ac:dyDescent="0.25">
      <c r="A164" s="14" t="s">
        <v>296</v>
      </c>
      <c r="B164" s="15" t="str">
        <f t="shared" si="26"/>
        <v>La Ciudadela</v>
      </c>
      <c r="C164" s="15">
        <f t="shared" si="18"/>
        <v>5</v>
      </c>
      <c r="D164" s="15">
        <v>1</v>
      </c>
      <c r="E164" s="15">
        <v>1</v>
      </c>
      <c r="F164" s="15">
        <v>1</v>
      </c>
      <c r="G164" s="15">
        <v>2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>
        <v>5</v>
      </c>
      <c r="U164" s="15"/>
      <c r="V164" s="15">
        <v>40</v>
      </c>
      <c r="W164" s="15">
        <v>29</v>
      </c>
      <c r="X164" s="15">
        <v>8</v>
      </c>
      <c r="Y164" s="15"/>
      <c r="Z164" s="15"/>
      <c r="AA164" s="15"/>
      <c r="AB164" s="15"/>
      <c r="AC164" s="15">
        <v>3</v>
      </c>
      <c r="AD164" s="15">
        <v>10</v>
      </c>
      <c r="AE164" s="15"/>
      <c r="AF164" s="15"/>
      <c r="AG164" s="15"/>
      <c r="AH164" s="15"/>
      <c r="AI164" s="15"/>
      <c r="AJ164" s="15"/>
      <c r="AK164" s="15"/>
      <c r="AL164" s="15"/>
      <c r="AM164" s="15" t="str">
        <f t="shared" si="19"/>
        <v/>
      </c>
      <c r="AN164" s="15">
        <f t="shared" si="20"/>
        <v>1</v>
      </c>
      <c r="AO164" s="15">
        <f t="shared" si="21"/>
        <v>2</v>
      </c>
      <c r="AP164" s="15" t="str">
        <f t="shared" si="22"/>
        <v/>
      </c>
      <c r="AQ164" s="15">
        <f t="shared" si="23"/>
        <v>1</v>
      </c>
      <c r="AR164" s="15">
        <f t="shared" si="24"/>
        <v>1</v>
      </c>
      <c r="AS164" s="15" t="str">
        <f t="shared" si="25"/>
        <v/>
      </c>
      <c r="AT164" s="15">
        <v>5</v>
      </c>
      <c r="AU164" s="15"/>
      <c r="AV164" s="15"/>
      <c r="AW164" s="15"/>
      <c r="AX164" s="15"/>
      <c r="AY164" s="15"/>
      <c r="AZ164" s="15"/>
      <c r="BA164" s="15"/>
      <c r="BB164" s="15"/>
      <c r="BC164" s="15"/>
      <c r="BD164" s="15">
        <v>5</v>
      </c>
      <c r="BE164" s="15"/>
      <c r="BF164" s="15">
        <v>3</v>
      </c>
      <c r="BG164" s="15">
        <v>5</v>
      </c>
      <c r="BH164" s="15">
        <v>2</v>
      </c>
      <c r="BI164" s="15"/>
      <c r="BJ164" s="15"/>
      <c r="BK164" s="15"/>
      <c r="BL164" s="15"/>
      <c r="BM164" s="15">
        <v>1</v>
      </c>
      <c r="BN164" s="15">
        <v>2</v>
      </c>
      <c r="BO164" s="15"/>
      <c r="BP164" s="15"/>
      <c r="BQ164" s="15"/>
      <c r="BR164" s="15"/>
      <c r="BS164" s="15"/>
      <c r="BT164" s="15"/>
      <c r="BU164" s="15"/>
      <c r="BV164" s="15"/>
      <c r="BW164" s="15">
        <v>1</v>
      </c>
      <c r="BX164" s="15">
        <v>2</v>
      </c>
      <c r="BY164" s="15"/>
      <c r="BZ164" s="15"/>
      <c r="CA164" s="15"/>
      <c r="CB164" s="15"/>
      <c r="CC164" s="15"/>
      <c r="CD164" s="15"/>
      <c r="CE164" s="15"/>
      <c r="CF164" s="15"/>
      <c r="CG164" s="15"/>
      <c r="CH164" s="15">
        <v>3</v>
      </c>
      <c r="CI164" s="15">
        <v>3</v>
      </c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 t="s">
        <v>7</v>
      </c>
      <c r="DJ164" s="15" t="s">
        <v>8</v>
      </c>
      <c r="DK164" s="15" t="s">
        <v>9</v>
      </c>
      <c r="DL164" s="15">
        <v>1</v>
      </c>
      <c r="DM164" s="15" t="s">
        <v>7</v>
      </c>
      <c r="DN164" s="15" t="s">
        <v>8</v>
      </c>
      <c r="DO164" s="15" t="s">
        <v>9</v>
      </c>
      <c r="DP164" s="15">
        <v>1</v>
      </c>
      <c r="DQ164" s="15" t="s">
        <v>15</v>
      </c>
      <c r="DR164" s="15" t="s">
        <v>8</v>
      </c>
      <c r="DS164" s="15" t="s">
        <v>9</v>
      </c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>
        <v>1</v>
      </c>
      <c r="EG164" s="15" t="s">
        <v>15</v>
      </c>
      <c r="EH164" s="15" t="s">
        <v>8</v>
      </c>
      <c r="EI164" s="15" t="s">
        <v>9</v>
      </c>
      <c r="EJ164" s="15" t="s">
        <v>15</v>
      </c>
      <c r="EK164" s="15" t="s">
        <v>8</v>
      </c>
      <c r="EL164" s="15" t="s">
        <v>9</v>
      </c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>
        <v>2</v>
      </c>
      <c r="FM164" s="15"/>
      <c r="FN164" s="15">
        <v>2</v>
      </c>
      <c r="FO164" s="15"/>
      <c r="FP164" s="15">
        <v>1</v>
      </c>
      <c r="FQ164" s="15">
        <v>2</v>
      </c>
      <c r="FR164" s="15"/>
      <c r="FS164" s="15"/>
      <c r="FT164" s="15"/>
      <c r="FU164" s="15"/>
      <c r="FV164" s="15"/>
      <c r="FW164" s="15">
        <v>2</v>
      </c>
      <c r="FX164" s="15"/>
      <c r="FY164" s="15"/>
      <c r="FZ164" s="15"/>
      <c r="GA164" s="15"/>
      <c r="GB164" s="15"/>
      <c r="GC164" s="15"/>
      <c r="GD164" s="15"/>
      <c r="GE164" s="15" t="s">
        <v>16</v>
      </c>
      <c r="GF164" s="15" t="s">
        <v>16</v>
      </c>
      <c r="GG164" s="15"/>
      <c r="GH164" s="15"/>
      <c r="GI164" s="15"/>
      <c r="GJ164" s="15">
        <v>2</v>
      </c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>
        <v>2</v>
      </c>
      <c r="HH164" s="15"/>
      <c r="HI164" s="15"/>
      <c r="HJ164" s="15"/>
      <c r="HK164" s="15"/>
      <c r="HL164" s="15"/>
      <c r="HM164" s="15"/>
      <c r="HN164" s="15">
        <v>5</v>
      </c>
      <c r="HO164" s="15"/>
      <c r="HP164" s="15"/>
      <c r="HQ164" s="15"/>
      <c r="HR164" s="15"/>
      <c r="HS164" s="15"/>
      <c r="HT164" s="15"/>
      <c r="HU164" s="15"/>
      <c r="HV164" s="15"/>
      <c r="HW164" s="15"/>
      <c r="HX164" s="15">
        <v>1</v>
      </c>
      <c r="HY164" s="15"/>
      <c r="HZ164" s="15">
        <v>9</v>
      </c>
      <c r="IA164" s="15"/>
      <c r="IB164" s="15">
        <v>300</v>
      </c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7"/>
      <c r="JD164" s="17"/>
      <c r="JE164" s="18"/>
      <c r="JF164" s="17"/>
      <c r="JG164" s="17"/>
      <c r="JH164" s="19"/>
      <c r="JI164" s="19"/>
      <c r="JJ164" s="17"/>
      <c r="JK164" s="17"/>
      <c r="JL164" s="19"/>
      <c r="JM164" s="17"/>
      <c r="JN164" s="17"/>
      <c r="JO164" s="20"/>
      <c r="JP164" s="17"/>
      <c r="JQ164" s="17"/>
      <c r="JR164" s="20"/>
      <c r="JS164" s="19"/>
      <c r="JT164" s="19"/>
      <c r="JU164" s="19"/>
      <c r="JV164" s="15">
        <v>2</v>
      </c>
      <c r="JW164" s="14"/>
      <c r="JX164" s="14"/>
      <c r="JY164" s="15">
        <v>180</v>
      </c>
      <c r="JZ164" s="15"/>
      <c r="KA164" s="15">
        <v>5</v>
      </c>
      <c r="KB164" s="15">
        <v>25</v>
      </c>
      <c r="KC164" s="15"/>
      <c r="KD164" s="15">
        <v>5</v>
      </c>
      <c r="KE164" s="15"/>
      <c r="KF164" s="15"/>
      <c r="KG164" s="15">
        <v>40</v>
      </c>
      <c r="KH164" s="15"/>
      <c r="KI164" s="15"/>
      <c r="KJ164" s="15"/>
      <c r="KK164" s="15"/>
      <c r="KL164" s="15">
        <v>2</v>
      </c>
      <c r="KM164" s="15"/>
      <c r="KN164" s="15"/>
      <c r="KO164" s="15"/>
      <c r="KP164" s="15"/>
      <c r="KQ164" s="15"/>
      <c r="KR164" s="15"/>
      <c r="KS164" s="15"/>
      <c r="KT164" s="15"/>
      <c r="KU164" s="15"/>
      <c r="KV164" s="15">
        <v>1</v>
      </c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 t="s">
        <v>21</v>
      </c>
      <c r="LL164" s="15"/>
      <c r="LM164" s="15" t="s">
        <v>25</v>
      </c>
      <c r="LN164" s="15" t="s">
        <v>79</v>
      </c>
      <c r="LO164" s="15" t="s">
        <v>102</v>
      </c>
    </row>
    <row r="165" spans="1:327" ht="18" customHeight="1" x14ac:dyDescent="0.25">
      <c r="A165" s="14" t="s">
        <v>297</v>
      </c>
      <c r="B165" s="15" t="str">
        <f t="shared" si="26"/>
        <v>La Ciudadela</v>
      </c>
      <c r="C165" s="15">
        <f t="shared" si="18"/>
        <v>3</v>
      </c>
      <c r="D165" s="15">
        <v>1</v>
      </c>
      <c r="E165" s="15">
        <v>1</v>
      </c>
      <c r="F165" s="15">
        <v>1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>
        <v>3</v>
      </c>
      <c r="U165" s="15"/>
      <c r="V165" s="15">
        <v>24</v>
      </c>
      <c r="W165" s="15">
        <v>18</v>
      </c>
      <c r="X165" s="15">
        <v>2</v>
      </c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 t="str">
        <f t="shared" si="19"/>
        <v/>
      </c>
      <c r="AN165" s="15">
        <f t="shared" si="20"/>
        <v>1</v>
      </c>
      <c r="AO165" s="15" t="str">
        <f t="shared" si="21"/>
        <v/>
      </c>
      <c r="AP165" s="15">
        <f t="shared" si="22"/>
        <v>1</v>
      </c>
      <c r="AQ165" s="15">
        <f t="shared" si="23"/>
        <v>1</v>
      </c>
      <c r="AR165" s="15" t="str">
        <f t="shared" si="24"/>
        <v/>
      </c>
      <c r="AS165" s="15" t="str">
        <f t="shared" si="25"/>
        <v/>
      </c>
      <c r="AT165" s="15">
        <v>3</v>
      </c>
      <c r="AU165" s="15"/>
      <c r="AV165" s="15"/>
      <c r="AW165" s="15"/>
      <c r="AX165" s="15"/>
      <c r="AY165" s="15"/>
      <c r="AZ165" s="15"/>
      <c r="BA165" s="15"/>
      <c r="BB165" s="15"/>
      <c r="BC165" s="15"/>
      <c r="BD165" s="15">
        <v>3</v>
      </c>
      <c r="BE165" s="15"/>
      <c r="BF165" s="15">
        <v>3</v>
      </c>
      <c r="BG165" s="15">
        <v>3</v>
      </c>
      <c r="BH165" s="15">
        <v>1</v>
      </c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>
        <v>2</v>
      </c>
      <c r="BY165" s="15"/>
      <c r="BZ165" s="15"/>
      <c r="CA165" s="15"/>
      <c r="CB165" s="15"/>
      <c r="CC165" s="15"/>
      <c r="CD165" s="15"/>
      <c r="CE165" s="15"/>
      <c r="CF165" s="15"/>
      <c r="CG165" s="15"/>
      <c r="CH165" s="15">
        <v>1</v>
      </c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>
        <v>1</v>
      </c>
      <c r="DI165" s="15" t="s">
        <v>7</v>
      </c>
      <c r="DJ165" s="15" t="s">
        <v>8</v>
      </c>
      <c r="DK165" s="15" t="s">
        <v>9</v>
      </c>
      <c r="DL165" s="15"/>
      <c r="DM165" s="15" t="s">
        <v>7</v>
      </c>
      <c r="DN165" s="15" t="s">
        <v>23</v>
      </c>
      <c r="DO165" s="15" t="s">
        <v>9</v>
      </c>
      <c r="DP165" s="15"/>
      <c r="DQ165" s="15" t="s">
        <v>15</v>
      </c>
      <c r="DR165" s="15" t="s">
        <v>8</v>
      </c>
      <c r="DS165" s="15" t="s">
        <v>9</v>
      </c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>
        <v>2</v>
      </c>
      <c r="FM165" s="15">
        <v>2</v>
      </c>
      <c r="FN165" s="15"/>
      <c r="FO165" s="15"/>
      <c r="FP165" s="15">
        <v>1</v>
      </c>
      <c r="FQ165" s="15"/>
      <c r="FR165" s="15"/>
      <c r="FS165" s="15"/>
      <c r="FT165" s="15"/>
      <c r="FU165" s="15"/>
      <c r="FV165" s="15"/>
      <c r="FW165" s="15">
        <v>2</v>
      </c>
      <c r="FX165" s="15"/>
      <c r="FY165" s="15"/>
      <c r="FZ165" s="15"/>
      <c r="GA165" s="15"/>
      <c r="GB165" s="15"/>
      <c r="GC165" s="15"/>
      <c r="GD165" s="15"/>
      <c r="GE165" s="15" t="s">
        <v>16</v>
      </c>
      <c r="GF165" s="15" t="s">
        <v>16</v>
      </c>
      <c r="GG165" s="15"/>
      <c r="GH165" s="15"/>
      <c r="GI165" s="15"/>
      <c r="GJ165" s="15">
        <v>2</v>
      </c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>
        <v>2</v>
      </c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>
        <v>1</v>
      </c>
      <c r="HY165" s="15"/>
      <c r="HZ165" s="15">
        <v>9</v>
      </c>
      <c r="IA165" s="15"/>
      <c r="IB165" s="15">
        <v>150</v>
      </c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7"/>
      <c r="JD165" s="17"/>
      <c r="JE165" s="18"/>
      <c r="JF165" s="17"/>
      <c r="JG165" s="17"/>
      <c r="JH165" s="19"/>
      <c r="JI165" s="19"/>
      <c r="JJ165" s="17"/>
      <c r="JK165" s="17"/>
      <c r="JL165" s="19"/>
      <c r="JM165" s="17"/>
      <c r="JN165" s="17"/>
      <c r="JO165" s="20"/>
      <c r="JP165" s="17"/>
      <c r="JQ165" s="17"/>
      <c r="JR165" s="20"/>
      <c r="JS165" s="19"/>
      <c r="JT165" s="19"/>
      <c r="JU165" s="19"/>
      <c r="JV165" s="15">
        <v>2</v>
      </c>
      <c r="JW165" s="14"/>
      <c r="JX165" s="14"/>
      <c r="JY165" s="15">
        <v>80</v>
      </c>
      <c r="JZ165" s="15"/>
      <c r="KA165" s="15"/>
      <c r="KB165" s="15"/>
      <c r="KC165" s="15"/>
      <c r="KD165" s="15">
        <v>20</v>
      </c>
      <c r="KE165" s="15"/>
      <c r="KF165" s="15"/>
      <c r="KG165" s="15"/>
      <c r="KH165" s="15"/>
      <c r="KI165" s="15"/>
      <c r="KJ165" s="15">
        <v>50</v>
      </c>
      <c r="KK165" s="15"/>
      <c r="KL165" s="15">
        <v>2</v>
      </c>
      <c r="KM165" s="15"/>
      <c r="KN165" s="15"/>
      <c r="KO165" s="15"/>
      <c r="KP165" s="15"/>
      <c r="KQ165" s="15"/>
      <c r="KR165" s="15"/>
      <c r="KS165" s="15"/>
      <c r="KT165" s="15"/>
      <c r="KU165" s="15"/>
      <c r="KV165" s="15">
        <v>1</v>
      </c>
      <c r="KW165" s="15"/>
      <c r="KX165" s="15"/>
      <c r="KY165" s="15"/>
      <c r="KZ165" s="15"/>
      <c r="LA165" s="15"/>
      <c r="LB165" s="15"/>
      <c r="LC165" s="15"/>
      <c r="LD165" s="15"/>
      <c r="LE165" s="15"/>
      <c r="LF165" s="15">
        <v>1</v>
      </c>
      <c r="LG165" s="15">
        <v>1</v>
      </c>
      <c r="LH165" s="15"/>
      <c r="LI165" s="15"/>
      <c r="LJ165" s="21"/>
      <c r="LK165" s="15"/>
      <c r="LL165" s="15" t="s">
        <v>11</v>
      </c>
      <c r="LM165" s="15" t="s">
        <v>69</v>
      </c>
      <c r="LN165" s="15"/>
      <c r="LO165" s="15"/>
    </row>
    <row r="166" spans="1:327" ht="18" customHeight="1" x14ac:dyDescent="0.25">
      <c r="A166" s="14" t="s">
        <v>298</v>
      </c>
      <c r="B166" s="15" t="str">
        <f t="shared" si="26"/>
        <v>La Ciudadela</v>
      </c>
      <c r="C166" s="15">
        <f t="shared" si="18"/>
        <v>5</v>
      </c>
      <c r="D166" s="15">
        <v>1</v>
      </c>
      <c r="E166" s="15">
        <v>1</v>
      </c>
      <c r="F166" s="15"/>
      <c r="G166" s="15">
        <v>1</v>
      </c>
      <c r="H166" s="15"/>
      <c r="I166" s="15">
        <v>2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>
        <v>5</v>
      </c>
      <c r="U166" s="15"/>
      <c r="V166" s="15">
        <v>62</v>
      </c>
      <c r="W166" s="15">
        <v>53</v>
      </c>
      <c r="X166" s="15"/>
      <c r="Y166" s="15"/>
      <c r="Z166" s="15"/>
      <c r="AA166" s="15"/>
      <c r="AB166" s="15"/>
      <c r="AC166" s="15">
        <v>37</v>
      </c>
      <c r="AD166" s="15"/>
      <c r="AE166" s="15"/>
      <c r="AF166" s="15"/>
      <c r="AG166" s="15">
        <f>10/12</f>
        <v>0.83333333333333337</v>
      </c>
      <c r="AH166" s="15">
        <f>10/12</f>
        <v>0.83333333333333337</v>
      </c>
      <c r="AI166" s="15"/>
      <c r="AJ166" s="15"/>
      <c r="AK166" s="15"/>
      <c r="AL166" s="15"/>
      <c r="AM166" s="15">
        <f t="shared" si="19"/>
        <v>2</v>
      </c>
      <c r="AN166" s="15" t="str">
        <f t="shared" si="20"/>
        <v/>
      </c>
      <c r="AO166" s="15" t="str">
        <f t="shared" si="21"/>
        <v/>
      </c>
      <c r="AP166" s="15" t="str">
        <f t="shared" si="22"/>
        <v/>
      </c>
      <c r="AQ166" s="15">
        <f t="shared" si="23"/>
        <v>1</v>
      </c>
      <c r="AR166" s="15">
        <f t="shared" si="24"/>
        <v>2</v>
      </c>
      <c r="AS166" s="15" t="str">
        <f t="shared" si="25"/>
        <v/>
      </c>
      <c r="AT166" s="15">
        <v>5</v>
      </c>
      <c r="AU166" s="15"/>
      <c r="AV166" s="15"/>
      <c r="AW166" s="15"/>
      <c r="AX166" s="15"/>
      <c r="AY166" s="15"/>
      <c r="AZ166" s="15"/>
      <c r="BA166" s="15"/>
      <c r="BB166" s="15"/>
      <c r="BC166" s="15"/>
      <c r="BD166" s="15">
        <v>5</v>
      </c>
      <c r="BE166" s="15"/>
      <c r="BF166" s="15">
        <v>2</v>
      </c>
      <c r="BG166" s="15">
        <v>2</v>
      </c>
      <c r="BH166" s="15"/>
      <c r="BI166" s="15"/>
      <c r="BJ166" s="15"/>
      <c r="BK166" s="15"/>
      <c r="BL166" s="15"/>
      <c r="BM166" s="15">
        <v>5</v>
      </c>
      <c r="BN166" s="15"/>
      <c r="BO166" s="15"/>
      <c r="BP166" s="15"/>
      <c r="BQ166" s="15">
        <v>1</v>
      </c>
      <c r="BR166" s="15">
        <v>1</v>
      </c>
      <c r="BS166" s="15"/>
      <c r="BT166" s="15"/>
      <c r="BU166" s="15"/>
      <c r="BV166" s="15"/>
      <c r="BW166" s="15">
        <v>1</v>
      </c>
      <c r="BX166" s="15">
        <v>2</v>
      </c>
      <c r="BY166" s="15"/>
      <c r="BZ166" s="15"/>
      <c r="CA166" s="15"/>
      <c r="CB166" s="15"/>
      <c r="CC166" s="15">
        <v>1</v>
      </c>
      <c r="CD166" s="15">
        <v>37</v>
      </c>
      <c r="CE166" s="15">
        <v>2</v>
      </c>
      <c r="CF166" s="15">
        <v>2</v>
      </c>
      <c r="CG166" s="15"/>
      <c r="CH166" s="15">
        <v>5</v>
      </c>
      <c r="CI166" s="15">
        <v>5</v>
      </c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 t="s">
        <v>7</v>
      </c>
      <c r="DJ166" s="15" t="s">
        <v>31</v>
      </c>
      <c r="DK166" s="15" t="s">
        <v>9</v>
      </c>
      <c r="DL166" s="15"/>
      <c r="DM166" s="15" t="s">
        <v>7</v>
      </c>
      <c r="DN166" s="15" t="s">
        <v>31</v>
      </c>
      <c r="DO166" s="15" t="s">
        <v>9</v>
      </c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>
        <v>1</v>
      </c>
      <c r="EG166" s="15" t="s">
        <v>15</v>
      </c>
      <c r="EH166" s="15" t="s">
        <v>8</v>
      </c>
      <c r="EI166" s="15" t="s">
        <v>9</v>
      </c>
      <c r="EJ166" s="15"/>
      <c r="EK166" s="15"/>
      <c r="EL166" s="15"/>
      <c r="EM166" s="15"/>
      <c r="EN166" s="15"/>
      <c r="EO166" s="15"/>
      <c r="EP166" s="15"/>
      <c r="EQ166" s="15"/>
      <c r="ER166" s="15"/>
      <c r="ES166" s="15">
        <v>2</v>
      </c>
      <c r="ET166" s="15" t="s">
        <v>15</v>
      </c>
      <c r="EU166" s="15" t="s">
        <v>8</v>
      </c>
      <c r="EV166" s="15" t="s">
        <v>9</v>
      </c>
      <c r="EW166" s="15" t="s">
        <v>7</v>
      </c>
      <c r="EX166" s="15" t="s">
        <v>8</v>
      </c>
      <c r="EY166" s="15" t="s">
        <v>9</v>
      </c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>
        <v>1</v>
      </c>
      <c r="FM166" s="15"/>
      <c r="FN166" s="15">
        <v>1</v>
      </c>
      <c r="FO166" s="15"/>
      <c r="FP166" s="15">
        <v>4</v>
      </c>
      <c r="FQ166" s="15"/>
      <c r="FR166" s="15"/>
      <c r="FS166" s="15"/>
      <c r="FT166" s="15"/>
      <c r="FU166" s="15"/>
      <c r="FV166" s="15"/>
      <c r="FW166" s="15">
        <v>1</v>
      </c>
      <c r="FX166" s="15"/>
      <c r="FY166" s="15"/>
      <c r="FZ166" s="15"/>
      <c r="GA166" s="15"/>
      <c r="GB166" s="15"/>
      <c r="GC166" s="15"/>
      <c r="GD166" s="15"/>
      <c r="GE166" s="15" t="s">
        <v>16</v>
      </c>
      <c r="GF166" s="15"/>
      <c r="GG166" s="15"/>
      <c r="GH166" s="15"/>
      <c r="GI166" s="15"/>
      <c r="GJ166" s="15">
        <v>1</v>
      </c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>
        <v>1</v>
      </c>
      <c r="HH166" s="15"/>
      <c r="HI166" s="15"/>
      <c r="HJ166" s="15"/>
      <c r="HK166" s="15"/>
      <c r="HL166" s="15"/>
      <c r="HM166" s="15"/>
      <c r="HN166" s="15">
        <v>2</v>
      </c>
      <c r="HO166" s="15"/>
      <c r="HP166" s="15"/>
      <c r="HQ166" s="15"/>
      <c r="HR166" s="15"/>
      <c r="HS166" s="15"/>
      <c r="HT166" s="15"/>
      <c r="HU166" s="15"/>
      <c r="HV166" s="15"/>
      <c r="HW166" s="15"/>
      <c r="HX166" s="15">
        <v>1</v>
      </c>
      <c r="HY166" s="15"/>
      <c r="HZ166" s="15">
        <v>9</v>
      </c>
      <c r="IA166" s="15"/>
      <c r="IB166" s="15">
        <v>300</v>
      </c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7"/>
      <c r="JD166" s="17"/>
      <c r="JE166" s="18"/>
      <c r="JF166" s="17"/>
      <c r="JG166" s="17"/>
      <c r="JH166" s="19"/>
      <c r="JI166" s="19"/>
      <c r="JJ166" s="17"/>
      <c r="JK166" s="17"/>
      <c r="JL166" s="19"/>
      <c r="JM166" s="17"/>
      <c r="JN166" s="17"/>
      <c r="JO166" s="20"/>
      <c r="JP166" s="17"/>
      <c r="JQ166" s="17"/>
      <c r="JR166" s="20"/>
      <c r="JS166" s="19"/>
      <c r="JT166" s="19"/>
      <c r="JU166" s="19"/>
      <c r="JV166" s="15">
        <v>1</v>
      </c>
      <c r="JW166" s="14" t="s">
        <v>299</v>
      </c>
      <c r="JX166" s="14"/>
      <c r="JY166" s="15">
        <v>200</v>
      </c>
      <c r="JZ166" s="15"/>
      <c r="KA166" s="15">
        <v>10</v>
      </c>
      <c r="KB166" s="15">
        <v>80</v>
      </c>
      <c r="KC166" s="15"/>
      <c r="KD166" s="15"/>
      <c r="KE166" s="15"/>
      <c r="KF166" s="15">
        <v>10</v>
      </c>
      <c r="KG166" s="15"/>
      <c r="KH166" s="15"/>
      <c r="KI166" s="15"/>
      <c r="KJ166" s="15"/>
      <c r="KK166" s="15"/>
      <c r="KL166" s="15">
        <v>2</v>
      </c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>
        <v>1</v>
      </c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 t="s">
        <v>143</v>
      </c>
      <c r="LK166" s="15" t="s">
        <v>21</v>
      </c>
      <c r="LL166" s="15"/>
      <c r="LM166" s="15"/>
      <c r="LN166" s="15"/>
      <c r="LO166" s="15"/>
    </row>
    <row r="167" spans="1:327" ht="18" customHeight="1" x14ac:dyDescent="0.25">
      <c r="A167" s="14" t="s">
        <v>300</v>
      </c>
      <c r="B167" s="15" t="str">
        <f t="shared" si="26"/>
        <v>La Ciudadela</v>
      </c>
      <c r="C167" s="15">
        <f t="shared" si="18"/>
        <v>1</v>
      </c>
      <c r="D167" s="15"/>
      <c r="E167" s="15">
        <v>1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>
        <v>1</v>
      </c>
      <c r="U167" s="15"/>
      <c r="V167" s="15"/>
      <c r="W167" s="15">
        <v>56</v>
      </c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 t="str">
        <f t="shared" si="19"/>
        <v/>
      </c>
      <c r="AN167" s="15" t="str">
        <f t="shared" si="20"/>
        <v/>
      </c>
      <c r="AO167" s="15" t="str">
        <f t="shared" si="21"/>
        <v/>
      </c>
      <c r="AP167" s="15" t="str">
        <f t="shared" si="22"/>
        <v/>
      </c>
      <c r="AQ167" s="15" t="str">
        <f t="shared" si="23"/>
        <v/>
      </c>
      <c r="AR167" s="15">
        <f t="shared" si="24"/>
        <v>1</v>
      </c>
      <c r="AS167" s="15" t="str">
        <f t="shared" si="25"/>
        <v/>
      </c>
      <c r="AT167" s="15">
        <v>1</v>
      </c>
      <c r="AU167" s="15"/>
      <c r="AV167" s="15"/>
      <c r="AW167" s="15"/>
      <c r="AX167" s="15"/>
      <c r="AY167" s="15"/>
      <c r="AZ167" s="15"/>
      <c r="BA167" s="15"/>
      <c r="BB167" s="15">
        <v>1</v>
      </c>
      <c r="BC167" s="15"/>
      <c r="BD167" s="15"/>
      <c r="BE167" s="15"/>
      <c r="BF167" s="15"/>
      <c r="BG167" s="15">
        <v>5</v>
      </c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>
        <v>5</v>
      </c>
      <c r="BY167" s="15"/>
      <c r="BZ167" s="15"/>
      <c r="CA167" s="15"/>
      <c r="CB167" s="15"/>
      <c r="CC167" s="15"/>
      <c r="CD167" s="15"/>
      <c r="CE167" s="15"/>
      <c r="CF167" s="15"/>
      <c r="CG167" s="15"/>
      <c r="CH167" s="15">
        <v>5</v>
      </c>
      <c r="CI167" s="15">
        <v>5</v>
      </c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>
        <v>1</v>
      </c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>
        <v>1</v>
      </c>
      <c r="DM167" s="15" t="s">
        <v>7</v>
      </c>
      <c r="DN167" s="15" t="s">
        <v>8</v>
      </c>
      <c r="DO167" s="15" t="s">
        <v>9</v>
      </c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>
        <v>1</v>
      </c>
      <c r="FM167" s="15"/>
      <c r="FN167" s="15">
        <v>1</v>
      </c>
      <c r="FO167" s="15"/>
      <c r="FP167" s="15"/>
      <c r="FQ167" s="15"/>
      <c r="FR167" s="15"/>
      <c r="FS167" s="15"/>
      <c r="FT167" s="15"/>
      <c r="FU167" s="15"/>
      <c r="FV167" s="15"/>
      <c r="FW167" s="15">
        <v>1</v>
      </c>
      <c r="FX167" s="15"/>
      <c r="FY167" s="15"/>
      <c r="FZ167" s="15"/>
      <c r="GA167" s="15"/>
      <c r="GB167" s="15"/>
      <c r="GC167" s="15"/>
      <c r="GD167" s="15"/>
      <c r="GE167" s="15" t="s">
        <v>32</v>
      </c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>
        <v>1</v>
      </c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>
        <v>1</v>
      </c>
      <c r="HK167" s="15"/>
      <c r="HL167" s="15"/>
      <c r="HM167" s="15"/>
      <c r="HN167" s="15">
        <v>1</v>
      </c>
      <c r="HO167" s="15"/>
      <c r="HP167" s="15"/>
      <c r="HQ167" s="15"/>
      <c r="HR167" s="15"/>
      <c r="HS167" s="15"/>
      <c r="HT167" s="15"/>
      <c r="HU167" s="15"/>
      <c r="HV167" s="15"/>
      <c r="HW167" s="15"/>
      <c r="HX167" s="15">
        <v>1</v>
      </c>
      <c r="HY167" s="15"/>
      <c r="HZ167" s="15">
        <v>5</v>
      </c>
      <c r="IA167" s="15"/>
      <c r="IB167" s="15"/>
      <c r="IC167" s="15">
        <v>60</v>
      </c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7"/>
      <c r="JD167" s="17"/>
      <c r="JE167" s="18"/>
      <c r="JF167" s="17"/>
      <c r="JG167" s="17"/>
      <c r="JH167" s="19"/>
      <c r="JI167" s="19"/>
      <c r="JJ167" s="17"/>
      <c r="JK167" s="17"/>
      <c r="JL167" s="19"/>
      <c r="JM167" s="17"/>
      <c r="JN167" s="17"/>
      <c r="JO167" s="20"/>
      <c r="JP167" s="17"/>
      <c r="JQ167" s="17"/>
      <c r="JR167" s="20"/>
      <c r="JS167" s="19"/>
      <c r="JT167" s="19"/>
      <c r="JU167" s="19"/>
      <c r="JV167" s="15">
        <v>1</v>
      </c>
      <c r="JW167" s="14" t="s">
        <v>2</v>
      </c>
      <c r="JX167" s="14"/>
      <c r="JY167" s="15">
        <v>25</v>
      </c>
      <c r="JZ167" s="15"/>
      <c r="KA167" s="15">
        <v>10</v>
      </c>
      <c r="KB167" s="15">
        <v>12</v>
      </c>
      <c r="KC167" s="15"/>
      <c r="KD167" s="15"/>
      <c r="KE167" s="15"/>
      <c r="KF167" s="15">
        <v>5</v>
      </c>
      <c r="KG167" s="15"/>
      <c r="KH167" s="15"/>
      <c r="KI167" s="15"/>
      <c r="KJ167" s="15"/>
      <c r="KK167" s="15"/>
      <c r="KL167" s="15">
        <v>1</v>
      </c>
      <c r="KM167" s="15"/>
      <c r="KN167" s="15"/>
      <c r="KO167" s="15"/>
      <c r="KP167" s="15"/>
      <c r="KQ167" s="15"/>
      <c r="KR167" s="15"/>
      <c r="KS167" s="15">
        <v>1</v>
      </c>
      <c r="KT167" s="15"/>
      <c r="KU167" s="15">
        <v>1</v>
      </c>
      <c r="KV167" s="15"/>
      <c r="KW167" s="15"/>
      <c r="KX167" s="15"/>
      <c r="KY167" s="15"/>
      <c r="KZ167" s="15">
        <v>1</v>
      </c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 t="s">
        <v>248</v>
      </c>
      <c r="LM167" s="15"/>
      <c r="LN167" s="15"/>
      <c r="LO167" s="15"/>
    </row>
    <row r="168" spans="1:327" ht="18" customHeight="1" x14ac:dyDescent="0.25">
      <c r="A168" s="14" t="s">
        <v>301</v>
      </c>
      <c r="B168" s="15" t="str">
        <f t="shared" si="26"/>
        <v>La Ciudadela</v>
      </c>
      <c r="C168" s="15">
        <f t="shared" si="18"/>
        <v>4</v>
      </c>
      <c r="D168" s="15">
        <v>1</v>
      </c>
      <c r="E168" s="15">
        <v>1</v>
      </c>
      <c r="F168" s="15">
        <v>1</v>
      </c>
      <c r="G168" s="15">
        <v>1</v>
      </c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>
        <v>4</v>
      </c>
      <c r="U168" s="15"/>
      <c r="V168" s="15">
        <v>39</v>
      </c>
      <c r="W168" s="15">
        <v>37</v>
      </c>
      <c r="X168" s="15">
        <v>15</v>
      </c>
      <c r="Y168" s="15"/>
      <c r="Z168" s="15"/>
      <c r="AA168" s="15"/>
      <c r="AB168" s="15"/>
      <c r="AC168" s="15">
        <v>7</v>
      </c>
      <c r="AD168" s="15"/>
      <c r="AE168" s="15"/>
      <c r="AF168" s="15"/>
      <c r="AG168" s="15"/>
      <c r="AH168" s="15"/>
      <c r="AI168" s="15"/>
      <c r="AJ168" s="15"/>
      <c r="AK168" s="15"/>
      <c r="AL168" s="15"/>
      <c r="AM168" s="15" t="str">
        <f t="shared" si="19"/>
        <v/>
      </c>
      <c r="AN168" s="15" t="str">
        <f t="shared" si="20"/>
        <v/>
      </c>
      <c r="AO168" s="15">
        <f t="shared" si="21"/>
        <v>1</v>
      </c>
      <c r="AP168" s="15">
        <f t="shared" si="22"/>
        <v>1</v>
      </c>
      <c r="AQ168" s="15">
        <f t="shared" si="23"/>
        <v>2</v>
      </c>
      <c r="AR168" s="15" t="str">
        <f t="shared" si="24"/>
        <v/>
      </c>
      <c r="AS168" s="15" t="str">
        <f t="shared" si="25"/>
        <v/>
      </c>
      <c r="AT168" s="15">
        <v>4</v>
      </c>
      <c r="AU168" s="15"/>
      <c r="AV168" s="15"/>
      <c r="AW168" s="15"/>
      <c r="AX168" s="15"/>
      <c r="AY168" s="15"/>
      <c r="AZ168" s="15"/>
      <c r="BA168" s="15"/>
      <c r="BB168" s="15"/>
      <c r="BC168" s="15">
        <v>4</v>
      </c>
      <c r="BD168" s="15"/>
      <c r="BE168" s="15"/>
      <c r="BF168" s="15">
        <v>4</v>
      </c>
      <c r="BG168" s="15">
        <v>4</v>
      </c>
      <c r="BH168" s="15">
        <v>4</v>
      </c>
      <c r="BI168" s="15"/>
      <c r="BJ168" s="15"/>
      <c r="BK168" s="15"/>
      <c r="BL168" s="15"/>
      <c r="BM168" s="15">
        <v>2</v>
      </c>
      <c r="BN168" s="15"/>
      <c r="BO168" s="15"/>
      <c r="BP168" s="15"/>
      <c r="BQ168" s="15"/>
      <c r="BR168" s="15"/>
      <c r="BS168" s="15"/>
      <c r="BT168" s="15"/>
      <c r="BU168" s="15"/>
      <c r="BV168" s="15"/>
      <c r="BW168" s="15">
        <v>1</v>
      </c>
      <c r="BX168" s="15">
        <v>2</v>
      </c>
      <c r="BY168" s="15"/>
      <c r="BZ168" s="15"/>
      <c r="CA168" s="15"/>
      <c r="CB168" s="15"/>
      <c r="CC168" s="15"/>
      <c r="CD168" s="15"/>
      <c r="CE168" s="15"/>
      <c r="CF168" s="15"/>
      <c r="CG168" s="15"/>
      <c r="CH168" s="15">
        <v>4</v>
      </c>
      <c r="CI168" s="15">
        <v>3</v>
      </c>
      <c r="CJ168" s="15">
        <v>1</v>
      </c>
      <c r="CK168" s="15">
        <v>1</v>
      </c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>
        <v>1</v>
      </c>
      <c r="DI168" s="15" t="s">
        <v>7</v>
      </c>
      <c r="DJ168" s="15" t="s">
        <v>8</v>
      </c>
      <c r="DK168" s="15" t="s">
        <v>9</v>
      </c>
      <c r="DL168" s="15">
        <v>1</v>
      </c>
      <c r="DM168" s="15" t="s">
        <v>7</v>
      </c>
      <c r="DN168" s="15" t="s">
        <v>8</v>
      </c>
      <c r="DO168" s="15" t="s">
        <v>9</v>
      </c>
      <c r="DP168" s="15"/>
      <c r="DQ168" s="15" t="s">
        <v>15</v>
      </c>
      <c r="DR168" s="15" t="s">
        <v>31</v>
      </c>
      <c r="DS168" s="15" t="s">
        <v>9</v>
      </c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 t="s">
        <v>15</v>
      </c>
      <c r="EH168" s="15" t="s">
        <v>23</v>
      </c>
      <c r="EI168" s="15" t="s">
        <v>9</v>
      </c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>
        <v>2</v>
      </c>
      <c r="FM168" s="15"/>
      <c r="FN168" s="15"/>
      <c r="FO168" s="15">
        <v>2</v>
      </c>
      <c r="FP168" s="15"/>
      <c r="FQ168" s="15">
        <v>2</v>
      </c>
      <c r="FR168" s="15"/>
      <c r="FS168" s="15"/>
      <c r="FT168" s="15"/>
      <c r="FU168" s="15"/>
      <c r="FV168" s="15"/>
      <c r="FW168" s="15">
        <v>2</v>
      </c>
      <c r="FX168" s="15"/>
      <c r="FY168" s="15"/>
      <c r="FZ168" s="15"/>
      <c r="GA168" s="15"/>
      <c r="GB168" s="15"/>
      <c r="GC168" s="15"/>
      <c r="GD168" s="15"/>
      <c r="GE168" s="15" t="s">
        <v>16</v>
      </c>
      <c r="GF168" s="15" t="s">
        <v>16</v>
      </c>
      <c r="GG168" s="15"/>
      <c r="GH168" s="15"/>
      <c r="GI168" s="15"/>
      <c r="GJ168" s="15">
        <v>2</v>
      </c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>
        <v>2</v>
      </c>
      <c r="HH168" s="15"/>
      <c r="HI168" s="15"/>
      <c r="HJ168" s="15"/>
      <c r="HK168" s="15"/>
      <c r="HL168" s="15"/>
      <c r="HM168" s="15"/>
      <c r="HN168" s="15">
        <v>4</v>
      </c>
      <c r="HO168" s="15"/>
      <c r="HP168" s="15"/>
      <c r="HQ168" s="15"/>
      <c r="HR168" s="15"/>
      <c r="HS168" s="15"/>
      <c r="HT168" s="15"/>
      <c r="HU168" s="15"/>
      <c r="HV168" s="15"/>
      <c r="HW168" s="15"/>
      <c r="HX168" s="15">
        <v>1</v>
      </c>
      <c r="HY168" s="15"/>
      <c r="HZ168" s="15">
        <v>9</v>
      </c>
      <c r="IA168" s="15"/>
      <c r="IB168" s="15">
        <v>300</v>
      </c>
      <c r="IC168" s="15"/>
      <c r="ID168" s="15"/>
      <c r="IE168" s="15"/>
      <c r="IF168" s="15"/>
      <c r="IG168" s="15"/>
      <c r="IH168" s="15">
        <v>50</v>
      </c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7"/>
      <c r="JD168" s="17"/>
      <c r="JE168" s="18"/>
      <c r="JF168" s="17"/>
      <c r="JG168" s="17"/>
      <c r="JH168" s="19"/>
      <c r="JI168" s="19"/>
      <c r="JJ168" s="17"/>
      <c r="JK168" s="17"/>
      <c r="JL168" s="19"/>
      <c r="JM168" s="17"/>
      <c r="JN168" s="17"/>
      <c r="JO168" s="20"/>
      <c r="JP168" s="17"/>
      <c r="JQ168" s="17"/>
      <c r="JR168" s="20"/>
      <c r="JS168" s="19"/>
      <c r="JT168" s="19"/>
      <c r="JU168" s="19"/>
      <c r="JV168" s="15">
        <v>2</v>
      </c>
      <c r="JW168" s="14"/>
      <c r="JX168" s="14"/>
      <c r="JY168" s="15">
        <v>120</v>
      </c>
      <c r="JZ168" s="15"/>
      <c r="KA168" s="15">
        <v>20</v>
      </c>
      <c r="KB168" s="15">
        <v>30</v>
      </c>
      <c r="KC168" s="15"/>
      <c r="KD168" s="15">
        <v>10</v>
      </c>
      <c r="KE168" s="15"/>
      <c r="KF168" s="15">
        <v>20</v>
      </c>
      <c r="KG168" s="15"/>
      <c r="KH168" s="15"/>
      <c r="KI168" s="15"/>
      <c r="KJ168" s="15"/>
      <c r="KK168" s="15"/>
      <c r="KL168" s="15">
        <v>2</v>
      </c>
      <c r="KM168" s="15"/>
      <c r="KN168" s="15"/>
      <c r="KO168" s="15"/>
      <c r="KP168" s="15"/>
      <c r="KQ168" s="15"/>
      <c r="KR168" s="15"/>
      <c r="KS168" s="15"/>
      <c r="KT168" s="15"/>
      <c r="KU168" s="15"/>
      <c r="KV168" s="15">
        <v>1</v>
      </c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 t="s">
        <v>143</v>
      </c>
      <c r="LK168" s="15" t="s">
        <v>21</v>
      </c>
      <c r="LL168" s="15"/>
      <c r="LM168" s="15"/>
      <c r="LN168" s="15"/>
      <c r="LO168" s="15"/>
    </row>
    <row r="169" spans="1:327" ht="18" customHeight="1" x14ac:dyDescent="0.25">
      <c r="A169" s="14" t="s">
        <v>302</v>
      </c>
      <c r="B169" s="15" t="str">
        <f t="shared" si="26"/>
        <v>La Ciudadela</v>
      </c>
      <c r="C169" s="15">
        <f t="shared" si="18"/>
        <v>5</v>
      </c>
      <c r="D169" s="15">
        <v>1</v>
      </c>
      <c r="E169" s="15">
        <v>1</v>
      </c>
      <c r="F169" s="15">
        <v>2</v>
      </c>
      <c r="G169" s="15">
        <v>1</v>
      </c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>
        <v>5</v>
      </c>
      <c r="U169" s="15"/>
      <c r="V169" s="15">
        <v>37</v>
      </c>
      <c r="W169" s="15">
        <v>38</v>
      </c>
      <c r="X169" s="15">
        <v>16</v>
      </c>
      <c r="Y169" s="15">
        <v>11</v>
      </c>
      <c r="Z169" s="15"/>
      <c r="AA169" s="15"/>
      <c r="AB169" s="15"/>
      <c r="AC169" s="15">
        <v>9</v>
      </c>
      <c r="AD169" s="15"/>
      <c r="AE169" s="15"/>
      <c r="AF169" s="15"/>
      <c r="AG169" s="15"/>
      <c r="AH169" s="15"/>
      <c r="AI169" s="15"/>
      <c r="AJ169" s="15"/>
      <c r="AK169" s="15"/>
      <c r="AL169" s="15"/>
      <c r="AM169" s="15" t="str">
        <f t="shared" si="19"/>
        <v/>
      </c>
      <c r="AN169" s="15" t="str">
        <f t="shared" si="20"/>
        <v/>
      </c>
      <c r="AO169" s="15">
        <f t="shared" si="21"/>
        <v>2</v>
      </c>
      <c r="AP169" s="15">
        <f t="shared" si="22"/>
        <v>1</v>
      </c>
      <c r="AQ169" s="15">
        <f t="shared" si="23"/>
        <v>2</v>
      </c>
      <c r="AR169" s="15" t="str">
        <f t="shared" si="24"/>
        <v/>
      </c>
      <c r="AS169" s="15" t="str">
        <f t="shared" si="25"/>
        <v/>
      </c>
      <c r="AT169" s="15">
        <v>5</v>
      </c>
      <c r="AU169" s="15"/>
      <c r="AV169" s="15"/>
      <c r="AW169" s="15"/>
      <c r="AX169" s="15"/>
      <c r="AY169" s="15"/>
      <c r="AZ169" s="15"/>
      <c r="BA169" s="15"/>
      <c r="BB169" s="15"/>
      <c r="BC169" s="15">
        <v>5</v>
      </c>
      <c r="BD169" s="15"/>
      <c r="BE169" s="15"/>
      <c r="BF169" s="15">
        <v>5</v>
      </c>
      <c r="BG169" s="15">
        <v>6</v>
      </c>
      <c r="BH169" s="15">
        <v>4</v>
      </c>
      <c r="BI169" s="15">
        <v>2</v>
      </c>
      <c r="BJ169" s="15"/>
      <c r="BK169" s="15"/>
      <c r="BL169" s="15"/>
      <c r="BM169" s="15">
        <v>2</v>
      </c>
      <c r="BN169" s="15"/>
      <c r="BO169" s="15"/>
      <c r="BP169" s="15"/>
      <c r="BQ169" s="15"/>
      <c r="BR169" s="15"/>
      <c r="BS169" s="15"/>
      <c r="BT169" s="15"/>
      <c r="BU169" s="15"/>
      <c r="BV169" s="15"/>
      <c r="BW169" s="15">
        <v>5</v>
      </c>
      <c r="BX169" s="15">
        <v>1</v>
      </c>
      <c r="BY169" s="15"/>
      <c r="BZ169" s="15"/>
      <c r="CA169" s="15"/>
      <c r="CB169" s="15"/>
      <c r="CC169" s="15"/>
      <c r="CD169" s="15"/>
      <c r="CE169" s="15"/>
      <c r="CF169" s="15"/>
      <c r="CG169" s="15"/>
      <c r="CH169" s="15">
        <v>3</v>
      </c>
      <c r="CI169" s="15">
        <v>3</v>
      </c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 t="s">
        <v>39</v>
      </c>
      <c r="DJ169" s="15" t="s">
        <v>109</v>
      </c>
      <c r="DK169" s="15" t="s">
        <v>9</v>
      </c>
      <c r="DL169" s="15">
        <v>1</v>
      </c>
      <c r="DM169" s="15" t="s">
        <v>7</v>
      </c>
      <c r="DN169" s="15" t="s">
        <v>8</v>
      </c>
      <c r="DO169" s="15" t="s">
        <v>9</v>
      </c>
      <c r="DP169" s="15">
        <v>1</v>
      </c>
      <c r="DQ169" s="15" t="s">
        <v>15</v>
      </c>
      <c r="DR169" s="15" t="s">
        <v>8</v>
      </c>
      <c r="DS169" s="15" t="s">
        <v>9</v>
      </c>
      <c r="DT169" s="15" t="s">
        <v>15</v>
      </c>
      <c r="DU169" s="15" t="s">
        <v>8</v>
      </c>
      <c r="DV169" s="15" t="s">
        <v>9</v>
      </c>
      <c r="DW169" s="15"/>
      <c r="DX169" s="15"/>
      <c r="DY169" s="15"/>
      <c r="DZ169" s="15"/>
      <c r="EA169" s="15"/>
      <c r="EB169" s="15"/>
      <c r="EC169" s="15"/>
      <c r="ED169" s="15"/>
      <c r="EE169" s="15"/>
      <c r="EF169" s="15">
        <v>1</v>
      </c>
      <c r="EG169" s="15" t="s">
        <v>15</v>
      </c>
      <c r="EH169" s="15" t="s">
        <v>8</v>
      </c>
      <c r="EI169" s="15" t="s">
        <v>9</v>
      </c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>
        <v>1</v>
      </c>
      <c r="FM169" s="15">
        <v>1</v>
      </c>
      <c r="FN169" s="15"/>
      <c r="FO169" s="15"/>
      <c r="FP169" s="15"/>
      <c r="FQ169" s="15">
        <v>3</v>
      </c>
      <c r="FR169" s="15"/>
      <c r="FS169" s="15"/>
      <c r="FT169" s="15">
        <v>1</v>
      </c>
      <c r="FU169" s="15"/>
      <c r="FV169" s="15"/>
      <c r="FW169" s="15"/>
      <c r="FX169" s="15"/>
      <c r="FY169" s="15">
        <v>1</v>
      </c>
      <c r="FZ169" s="15"/>
      <c r="GA169" s="15"/>
      <c r="GB169" s="15"/>
      <c r="GC169" s="15"/>
      <c r="GD169" s="15"/>
      <c r="GE169" s="15" t="s">
        <v>33</v>
      </c>
      <c r="GF169" s="15"/>
      <c r="GG169" s="15"/>
      <c r="GH169" s="15"/>
      <c r="GI169" s="15"/>
      <c r="GJ169" s="15"/>
      <c r="GK169" s="15"/>
      <c r="GL169" s="15">
        <v>1</v>
      </c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>
        <v>1</v>
      </c>
      <c r="HM169" s="15"/>
      <c r="HN169" s="15"/>
      <c r="HO169" s="15"/>
      <c r="HP169" s="15">
        <v>4</v>
      </c>
      <c r="HQ169" s="15"/>
      <c r="HR169" s="15"/>
      <c r="HS169" s="15"/>
      <c r="HT169" s="15"/>
      <c r="HU169" s="15"/>
      <c r="HV169" s="15"/>
      <c r="HW169" s="15">
        <v>1</v>
      </c>
      <c r="HX169" s="15"/>
      <c r="HY169" s="15"/>
      <c r="HZ169" s="15">
        <v>8</v>
      </c>
      <c r="IA169" s="15">
        <v>394</v>
      </c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7"/>
      <c r="JD169" s="17"/>
      <c r="JE169" s="18"/>
      <c r="JF169" s="17"/>
      <c r="JG169" s="17"/>
      <c r="JH169" s="19"/>
      <c r="JI169" s="19"/>
      <c r="JJ169" s="17"/>
      <c r="JK169" s="17"/>
      <c r="JL169" s="19"/>
      <c r="JM169" s="17"/>
      <c r="JN169" s="17"/>
      <c r="JO169" s="20"/>
      <c r="JP169" s="17"/>
      <c r="JQ169" s="17"/>
      <c r="JR169" s="20"/>
      <c r="JS169" s="19"/>
      <c r="JT169" s="19"/>
      <c r="JU169" s="19"/>
      <c r="JV169" s="15">
        <v>2</v>
      </c>
      <c r="JW169" s="14"/>
      <c r="JX169" s="14"/>
      <c r="JY169" s="15">
        <v>200</v>
      </c>
      <c r="JZ169" s="15"/>
      <c r="KA169" s="15">
        <v>150</v>
      </c>
      <c r="KB169" s="15">
        <v>30</v>
      </c>
      <c r="KC169" s="15"/>
      <c r="KD169" s="15">
        <v>10</v>
      </c>
      <c r="KE169" s="15"/>
      <c r="KF169" s="15"/>
      <c r="KG169" s="15"/>
      <c r="KH169" s="15"/>
      <c r="KI169" s="15"/>
      <c r="KJ169" s="15"/>
      <c r="KK169" s="15"/>
      <c r="KL169" s="15">
        <v>2</v>
      </c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</row>
    <row r="170" spans="1:327" ht="18" customHeight="1" x14ac:dyDescent="0.25">
      <c r="A170" s="14" t="s">
        <v>303</v>
      </c>
      <c r="B170" s="15" t="str">
        <f t="shared" si="26"/>
        <v>La Ciudadela</v>
      </c>
      <c r="C170" s="15">
        <f t="shared" si="18"/>
        <v>4</v>
      </c>
      <c r="D170" s="15">
        <v>1</v>
      </c>
      <c r="E170" s="15">
        <v>1</v>
      </c>
      <c r="F170" s="15"/>
      <c r="G170" s="15"/>
      <c r="H170" s="15">
        <v>2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>
        <v>4</v>
      </c>
      <c r="T170" s="15"/>
      <c r="U170" s="15"/>
      <c r="V170" s="15">
        <v>68</v>
      </c>
      <c r="W170" s="15">
        <v>67</v>
      </c>
      <c r="X170" s="15"/>
      <c r="Y170" s="15"/>
      <c r="Z170" s="15"/>
      <c r="AA170" s="15"/>
      <c r="AB170" s="15"/>
      <c r="AC170" s="15"/>
      <c r="AD170" s="15"/>
      <c r="AE170" s="15"/>
      <c r="AF170" s="15"/>
      <c r="AG170" s="15">
        <v>21</v>
      </c>
      <c r="AH170" s="15">
        <v>23</v>
      </c>
      <c r="AI170" s="15"/>
      <c r="AJ170" s="15"/>
      <c r="AK170" s="15"/>
      <c r="AL170" s="15"/>
      <c r="AM170" s="15" t="str">
        <f t="shared" si="19"/>
        <v/>
      </c>
      <c r="AN170" s="15" t="str">
        <f t="shared" si="20"/>
        <v/>
      </c>
      <c r="AO170" s="15" t="str">
        <f t="shared" si="21"/>
        <v/>
      </c>
      <c r="AP170" s="15" t="str">
        <f t="shared" si="22"/>
        <v/>
      </c>
      <c r="AQ170" s="15">
        <f t="shared" si="23"/>
        <v>2</v>
      </c>
      <c r="AR170" s="15" t="str">
        <f t="shared" si="24"/>
        <v/>
      </c>
      <c r="AS170" s="15">
        <f t="shared" si="25"/>
        <v>2</v>
      </c>
      <c r="AT170" s="15">
        <v>4</v>
      </c>
      <c r="AU170" s="15"/>
      <c r="AV170" s="15"/>
      <c r="AW170" s="15"/>
      <c r="AX170" s="15"/>
      <c r="AY170" s="15"/>
      <c r="AZ170" s="15"/>
      <c r="BA170" s="15"/>
      <c r="BB170" s="15"/>
      <c r="BC170" s="15">
        <v>2</v>
      </c>
      <c r="BD170" s="15">
        <v>2</v>
      </c>
      <c r="BE170" s="15"/>
      <c r="BF170" s="15">
        <v>2</v>
      </c>
      <c r="BG170" s="15">
        <v>3</v>
      </c>
      <c r="BH170" s="15"/>
      <c r="BI170" s="15"/>
      <c r="BJ170" s="15"/>
      <c r="BK170" s="15"/>
      <c r="BL170" s="15"/>
      <c r="BM170" s="15"/>
      <c r="BN170" s="15"/>
      <c r="BO170" s="15"/>
      <c r="BP170" s="15"/>
      <c r="BQ170" s="15">
        <v>5</v>
      </c>
      <c r="BR170" s="15">
        <v>5</v>
      </c>
      <c r="BS170" s="15"/>
      <c r="BT170" s="15"/>
      <c r="BU170" s="15"/>
      <c r="BV170" s="15"/>
      <c r="BW170" s="15">
        <v>2</v>
      </c>
      <c r="BX170" s="15">
        <v>2</v>
      </c>
      <c r="BY170" s="15"/>
      <c r="BZ170" s="15"/>
      <c r="CA170" s="15"/>
      <c r="CB170" s="15"/>
      <c r="CC170" s="15"/>
      <c r="CD170" s="15"/>
      <c r="CE170" s="15"/>
      <c r="CF170" s="15"/>
      <c r="CG170" s="15"/>
      <c r="CH170" s="15">
        <v>7</v>
      </c>
      <c r="CI170" s="15">
        <v>7</v>
      </c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>
        <v>1</v>
      </c>
      <c r="DB170" s="15"/>
      <c r="DC170" s="15"/>
      <c r="DD170" s="15"/>
      <c r="DE170" s="15"/>
      <c r="DF170" s="15"/>
      <c r="DG170" s="15"/>
      <c r="DH170" s="15">
        <v>1</v>
      </c>
      <c r="DI170" s="15" t="s">
        <v>7</v>
      </c>
      <c r="DJ170" s="15" t="s">
        <v>8</v>
      </c>
      <c r="DK170" s="15" t="s">
        <v>9</v>
      </c>
      <c r="DL170" s="15">
        <v>1</v>
      </c>
      <c r="DM170" s="15" t="s">
        <v>7</v>
      </c>
      <c r="DN170" s="15" t="s">
        <v>8</v>
      </c>
      <c r="DO170" s="15" t="s">
        <v>9</v>
      </c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>
        <v>2</v>
      </c>
      <c r="ET170" s="15" t="s">
        <v>15</v>
      </c>
      <c r="EU170" s="15" t="s">
        <v>8</v>
      </c>
      <c r="EV170" s="15" t="s">
        <v>9</v>
      </c>
      <c r="EW170" s="15" t="s">
        <v>7</v>
      </c>
      <c r="EX170" s="15" t="s">
        <v>8</v>
      </c>
      <c r="EY170" s="15" t="s">
        <v>9</v>
      </c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>
        <v>4</v>
      </c>
      <c r="FM170" s="15">
        <v>2</v>
      </c>
      <c r="FN170" s="15"/>
      <c r="FO170" s="15">
        <v>2</v>
      </c>
      <c r="FP170" s="15"/>
      <c r="FQ170" s="15"/>
      <c r="FR170" s="15"/>
      <c r="FS170" s="15"/>
      <c r="FT170" s="15"/>
      <c r="FU170" s="15"/>
      <c r="FV170" s="15"/>
      <c r="FW170" s="15">
        <v>4</v>
      </c>
      <c r="FX170" s="15"/>
      <c r="FY170" s="15"/>
      <c r="FZ170" s="15"/>
      <c r="GA170" s="15"/>
      <c r="GB170" s="15"/>
      <c r="GC170" s="15"/>
      <c r="GD170" s="15"/>
      <c r="GE170" s="15" t="s">
        <v>32</v>
      </c>
      <c r="GF170" s="15" t="s">
        <v>32</v>
      </c>
      <c r="GG170" s="15" t="s">
        <v>16</v>
      </c>
      <c r="GH170" s="15" t="s">
        <v>16</v>
      </c>
      <c r="GI170" s="15"/>
      <c r="GJ170" s="15">
        <v>2</v>
      </c>
      <c r="GK170" s="15"/>
      <c r="GL170" s="15"/>
      <c r="GM170" s="15"/>
      <c r="GN170" s="15"/>
      <c r="GO170" s="15"/>
      <c r="GP170" s="15">
        <v>2</v>
      </c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>
        <v>2</v>
      </c>
      <c r="HH170" s="15"/>
      <c r="HI170" s="15"/>
      <c r="HJ170" s="15">
        <v>2</v>
      </c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>
        <v>1</v>
      </c>
      <c r="HY170" s="15"/>
      <c r="HZ170" s="15">
        <v>5</v>
      </c>
      <c r="IA170" s="15"/>
      <c r="IB170" s="15">
        <v>200</v>
      </c>
      <c r="IC170" s="15"/>
      <c r="ID170" s="15">
        <v>200</v>
      </c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7"/>
      <c r="JD170" s="17"/>
      <c r="JE170" s="18"/>
      <c r="JF170" s="17"/>
      <c r="JG170" s="17"/>
      <c r="JH170" s="19"/>
      <c r="JI170" s="19"/>
      <c r="JJ170" s="17"/>
      <c r="JK170" s="17"/>
      <c r="JL170" s="19"/>
      <c r="JM170" s="17"/>
      <c r="JN170" s="17"/>
      <c r="JO170" s="20"/>
      <c r="JP170" s="17"/>
      <c r="JQ170" s="17"/>
      <c r="JR170" s="20"/>
      <c r="JS170" s="19"/>
      <c r="JT170" s="19"/>
      <c r="JU170" s="19"/>
      <c r="JV170" s="15">
        <v>1</v>
      </c>
      <c r="JW170" s="14" t="s">
        <v>2</v>
      </c>
      <c r="JX170" s="14"/>
      <c r="JY170" s="15">
        <v>200</v>
      </c>
      <c r="JZ170" s="15"/>
      <c r="KA170" s="15">
        <v>50</v>
      </c>
      <c r="KB170" s="15">
        <v>60</v>
      </c>
      <c r="KC170" s="15"/>
      <c r="KD170" s="15">
        <v>10</v>
      </c>
      <c r="KE170" s="15"/>
      <c r="KF170" s="15">
        <v>10</v>
      </c>
      <c r="KG170" s="15"/>
      <c r="KH170" s="15"/>
      <c r="KI170" s="15"/>
      <c r="KJ170" s="15"/>
      <c r="KK170" s="15"/>
      <c r="KL170" s="15">
        <v>1</v>
      </c>
      <c r="KM170" s="15"/>
      <c r="KN170" s="15"/>
      <c r="KO170" s="15"/>
      <c r="KP170" s="15"/>
      <c r="KQ170" s="15"/>
      <c r="KR170" s="15"/>
      <c r="KS170" s="15">
        <v>1</v>
      </c>
      <c r="KT170" s="15"/>
      <c r="KU170" s="15"/>
      <c r="KV170" s="15"/>
      <c r="KW170" s="15"/>
      <c r="KX170" s="15"/>
      <c r="KY170" s="15"/>
      <c r="KZ170" s="15"/>
      <c r="LA170" s="15">
        <v>1</v>
      </c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 t="s">
        <v>11</v>
      </c>
      <c r="LM170" s="15"/>
      <c r="LN170" s="15"/>
      <c r="LO170" s="15"/>
    </row>
    <row r="171" spans="1:327" ht="18" customHeight="1" x14ac:dyDescent="0.25">
      <c r="A171" s="14" t="s">
        <v>304</v>
      </c>
      <c r="B171" s="15" t="str">
        <f t="shared" si="26"/>
        <v>La Ciudadela</v>
      </c>
      <c r="C171" s="15">
        <f t="shared" si="18"/>
        <v>3</v>
      </c>
      <c r="D171" s="15">
        <v>1</v>
      </c>
      <c r="E171" s="15">
        <v>1</v>
      </c>
      <c r="F171" s="15">
        <v>1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>
        <v>3</v>
      </c>
      <c r="U171" s="15"/>
      <c r="V171" s="15">
        <v>51</v>
      </c>
      <c r="W171" s="15">
        <v>43</v>
      </c>
      <c r="X171" s="15">
        <v>17</v>
      </c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 t="str">
        <f t="shared" si="19"/>
        <v/>
      </c>
      <c r="AN171" s="15" t="str">
        <f t="shared" si="20"/>
        <v/>
      </c>
      <c r="AO171" s="15" t="str">
        <f t="shared" si="21"/>
        <v/>
      </c>
      <c r="AP171" s="15">
        <f t="shared" si="22"/>
        <v>1</v>
      </c>
      <c r="AQ171" s="15" t="str">
        <f t="shared" si="23"/>
        <v/>
      </c>
      <c r="AR171" s="15">
        <f t="shared" si="24"/>
        <v>2</v>
      </c>
      <c r="AS171" s="15" t="str">
        <f t="shared" si="25"/>
        <v/>
      </c>
      <c r="AT171" s="15">
        <v>3</v>
      </c>
      <c r="AU171" s="15"/>
      <c r="AV171" s="15"/>
      <c r="AW171" s="15"/>
      <c r="AX171" s="15"/>
      <c r="AY171" s="15"/>
      <c r="AZ171" s="15"/>
      <c r="BA171" s="15"/>
      <c r="BB171" s="15"/>
      <c r="BC171" s="15">
        <v>3</v>
      </c>
      <c r="BD171" s="15"/>
      <c r="BE171" s="15"/>
      <c r="BF171" s="15">
        <v>2</v>
      </c>
      <c r="BG171" s="15">
        <v>3</v>
      </c>
      <c r="BH171" s="15">
        <v>4</v>
      </c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>
        <v>1</v>
      </c>
      <c r="BX171" s="15">
        <v>1</v>
      </c>
      <c r="BY171" s="15"/>
      <c r="BZ171" s="15"/>
      <c r="CA171" s="15"/>
      <c r="CB171" s="15"/>
      <c r="CC171" s="15"/>
      <c r="CD171" s="15"/>
      <c r="CE171" s="15"/>
      <c r="CF171" s="15"/>
      <c r="CG171" s="15"/>
      <c r="CH171" s="15">
        <v>4</v>
      </c>
      <c r="CI171" s="15">
        <v>4</v>
      </c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>
        <v>1</v>
      </c>
      <c r="DI171" s="15" t="s">
        <v>7</v>
      </c>
      <c r="DJ171" s="15" t="s">
        <v>8</v>
      </c>
      <c r="DK171" s="15" t="s">
        <v>9</v>
      </c>
      <c r="DL171" s="15">
        <v>1</v>
      </c>
      <c r="DM171" s="15" t="s">
        <v>7</v>
      </c>
      <c r="DN171" s="15" t="s">
        <v>8</v>
      </c>
      <c r="DO171" s="15" t="s">
        <v>9</v>
      </c>
      <c r="DP171" s="15">
        <v>1</v>
      </c>
      <c r="DQ171" s="15" t="s">
        <v>15</v>
      </c>
      <c r="DR171" s="15" t="s">
        <v>8</v>
      </c>
      <c r="DS171" s="15" t="s">
        <v>9</v>
      </c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>
        <v>2</v>
      </c>
      <c r="FM171" s="15"/>
      <c r="FN171" s="15">
        <v>2</v>
      </c>
      <c r="FO171" s="15"/>
      <c r="FP171" s="15"/>
      <c r="FQ171" s="15">
        <v>1</v>
      </c>
      <c r="FR171" s="15"/>
      <c r="FS171" s="15"/>
      <c r="FT171" s="15"/>
      <c r="FU171" s="15"/>
      <c r="FV171" s="15"/>
      <c r="FW171" s="15">
        <v>2</v>
      </c>
      <c r="FX171" s="15"/>
      <c r="FY171" s="15"/>
      <c r="FZ171" s="15"/>
      <c r="GA171" s="15"/>
      <c r="GB171" s="15"/>
      <c r="GC171" s="15"/>
      <c r="GD171" s="15"/>
      <c r="GE171" s="15" t="s">
        <v>16</v>
      </c>
      <c r="GF171" s="15" t="s">
        <v>16</v>
      </c>
      <c r="GG171" s="15"/>
      <c r="GH171" s="15"/>
      <c r="GI171" s="15"/>
      <c r="GJ171" s="15">
        <v>2</v>
      </c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>
        <v>2</v>
      </c>
      <c r="HH171" s="15"/>
      <c r="HI171" s="15"/>
      <c r="HJ171" s="15"/>
      <c r="HK171" s="15"/>
      <c r="HL171" s="15"/>
      <c r="HM171" s="15"/>
      <c r="HN171" s="15">
        <v>2</v>
      </c>
      <c r="HO171" s="15"/>
      <c r="HP171" s="15"/>
      <c r="HQ171" s="15"/>
      <c r="HR171" s="15"/>
      <c r="HS171" s="15"/>
      <c r="HT171" s="15"/>
      <c r="HU171" s="15"/>
      <c r="HV171" s="15"/>
      <c r="HW171" s="15"/>
      <c r="HX171" s="15">
        <v>1</v>
      </c>
      <c r="HY171" s="15"/>
      <c r="HZ171" s="15">
        <v>9</v>
      </c>
      <c r="IA171" s="15"/>
      <c r="IB171" s="15">
        <v>100</v>
      </c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7"/>
      <c r="JD171" s="17"/>
      <c r="JE171" s="18"/>
      <c r="JF171" s="17"/>
      <c r="JG171" s="17"/>
      <c r="JH171" s="19"/>
      <c r="JI171" s="19"/>
      <c r="JJ171" s="17"/>
      <c r="JK171" s="17"/>
      <c r="JL171" s="19"/>
      <c r="JM171" s="17"/>
      <c r="JN171" s="17"/>
      <c r="JO171" s="20"/>
      <c r="JP171" s="17"/>
      <c r="JQ171" s="17"/>
      <c r="JR171" s="20"/>
      <c r="JS171" s="19"/>
      <c r="JT171" s="19"/>
      <c r="JU171" s="19"/>
      <c r="JV171" s="15">
        <v>2</v>
      </c>
      <c r="JW171" s="14"/>
      <c r="JX171" s="14"/>
      <c r="JY171" s="15">
        <v>80</v>
      </c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>
        <v>20</v>
      </c>
      <c r="KK171" s="15"/>
      <c r="KL171" s="15">
        <v>2</v>
      </c>
      <c r="KM171" s="15"/>
      <c r="KN171" s="15"/>
      <c r="KO171" s="15"/>
      <c r="KP171" s="15"/>
      <c r="KQ171" s="15"/>
      <c r="KR171" s="15"/>
      <c r="KS171" s="15"/>
      <c r="KT171" s="15"/>
      <c r="KU171" s="15">
        <v>1</v>
      </c>
      <c r="KV171" s="15">
        <v>1</v>
      </c>
      <c r="KW171" s="15"/>
      <c r="KX171" s="15"/>
      <c r="KY171" s="15"/>
      <c r="KZ171" s="15"/>
      <c r="LA171" s="15"/>
      <c r="LB171" s="15"/>
      <c r="LC171" s="15"/>
      <c r="LD171" s="15"/>
      <c r="LE171" s="15"/>
      <c r="LF171" s="15">
        <v>1</v>
      </c>
      <c r="LG171" s="15"/>
      <c r="LH171" s="15"/>
      <c r="LI171" s="15"/>
      <c r="LJ171" s="15"/>
      <c r="LK171" s="15"/>
      <c r="LL171" s="15" t="s">
        <v>11</v>
      </c>
      <c r="LM171" s="15"/>
      <c r="LN171" s="15"/>
      <c r="LO171" s="15"/>
    </row>
    <row r="172" spans="1:327" ht="18" customHeight="1" x14ac:dyDescent="0.25">
      <c r="A172" s="14" t="s">
        <v>305</v>
      </c>
      <c r="B172" s="15" t="str">
        <f t="shared" si="26"/>
        <v>La Ciudadela</v>
      </c>
      <c r="C172" s="15">
        <f t="shared" si="18"/>
        <v>1</v>
      </c>
      <c r="D172" s="15">
        <v>1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>
        <v>1</v>
      </c>
      <c r="U172" s="15"/>
      <c r="V172" s="15">
        <v>48</v>
      </c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 t="str">
        <f t="shared" si="19"/>
        <v/>
      </c>
      <c r="AN172" s="15" t="str">
        <f t="shared" si="20"/>
        <v/>
      </c>
      <c r="AO172" s="15" t="str">
        <f t="shared" si="21"/>
        <v/>
      </c>
      <c r="AP172" s="15" t="str">
        <f t="shared" si="22"/>
        <v/>
      </c>
      <c r="AQ172" s="15" t="str">
        <f t="shared" si="23"/>
        <v/>
      </c>
      <c r="AR172" s="15">
        <f t="shared" si="24"/>
        <v>1</v>
      </c>
      <c r="AS172" s="15" t="str">
        <f t="shared" si="25"/>
        <v/>
      </c>
      <c r="AT172" s="15">
        <v>1</v>
      </c>
      <c r="AU172" s="15"/>
      <c r="AV172" s="15"/>
      <c r="AW172" s="15"/>
      <c r="AX172" s="15"/>
      <c r="AY172" s="15"/>
      <c r="AZ172" s="15"/>
      <c r="BA172" s="15">
        <v>1</v>
      </c>
      <c r="BB172" s="15"/>
      <c r="BC172" s="15"/>
      <c r="BD172" s="15"/>
      <c r="BE172" s="15"/>
      <c r="BF172" s="15">
        <v>3</v>
      </c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>
        <v>1</v>
      </c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>
        <v>1</v>
      </c>
      <c r="DI172" s="15" t="s">
        <v>7</v>
      </c>
      <c r="DJ172" s="15" t="s">
        <v>8</v>
      </c>
      <c r="DK172" s="15" t="s">
        <v>9</v>
      </c>
      <c r="DL172" s="15"/>
      <c r="DM172" s="15"/>
      <c r="DN172" s="15"/>
      <c r="DO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>
        <v>1</v>
      </c>
      <c r="FM172" s="15"/>
      <c r="FN172" s="15">
        <v>1</v>
      </c>
      <c r="FO172" s="15"/>
      <c r="FP172" s="15"/>
      <c r="FQ172" s="15"/>
      <c r="FR172" s="15"/>
      <c r="FS172" s="15"/>
      <c r="FT172" s="15"/>
      <c r="FU172" s="15"/>
      <c r="FV172" s="15"/>
      <c r="FW172" s="15">
        <v>1</v>
      </c>
      <c r="FX172" s="15"/>
      <c r="FY172" s="15"/>
      <c r="FZ172" s="15"/>
      <c r="GA172" s="15"/>
      <c r="GB172" s="15"/>
      <c r="GC172" s="15"/>
      <c r="GD172" s="15"/>
      <c r="GE172" s="15" t="s">
        <v>16</v>
      </c>
      <c r="GF172" s="15"/>
      <c r="GG172" s="15"/>
      <c r="GH172" s="15"/>
      <c r="GI172" s="15"/>
      <c r="GJ172" s="15">
        <v>1</v>
      </c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>
        <v>1</v>
      </c>
      <c r="HH172" s="15"/>
      <c r="HI172" s="15"/>
      <c r="HJ172" s="15"/>
      <c r="HK172" s="15"/>
      <c r="HL172" s="15"/>
      <c r="HM172" s="15"/>
      <c r="HN172" s="15">
        <v>1</v>
      </c>
      <c r="HO172" s="15"/>
      <c r="HP172" s="15"/>
      <c r="HQ172" s="15"/>
      <c r="HR172" s="15"/>
      <c r="HS172" s="15"/>
      <c r="HT172" s="15"/>
      <c r="HU172" s="15"/>
      <c r="HV172" s="15"/>
      <c r="HW172" s="15"/>
      <c r="HX172" s="15">
        <v>1</v>
      </c>
      <c r="HY172" s="15"/>
      <c r="HZ172" s="15">
        <v>9</v>
      </c>
      <c r="IA172" s="15"/>
      <c r="IB172" s="15">
        <v>120</v>
      </c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>
        <v>100</v>
      </c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7"/>
      <c r="JD172" s="17"/>
      <c r="JE172" s="18"/>
      <c r="JF172" s="17"/>
      <c r="JG172" s="17"/>
      <c r="JH172" s="19"/>
      <c r="JI172" s="19"/>
      <c r="JJ172" s="17"/>
      <c r="JK172" s="17"/>
      <c r="JL172" s="19"/>
      <c r="JM172" s="17"/>
      <c r="JN172" s="17"/>
      <c r="JO172" s="20"/>
      <c r="JP172" s="17"/>
      <c r="JQ172" s="17"/>
      <c r="JR172" s="20"/>
      <c r="JS172" s="19"/>
      <c r="JT172" s="19"/>
      <c r="JU172" s="19"/>
      <c r="JV172" s="15">
        <v>2</v>
      </c>
      <c r="JW172" s="14"/>
      <c r="JX172" s="14"/>
      <c r="JY172" s="15">
        <v>50</v>
      </c>
      <c r="JZ172" s="15"/>
      <c r="KA172" s="15">
        <v>50</v>
      </c>
      <c r="KB172" s="15">
        <v>35</v>
      </c>
      <c r="KC172" s="15"/>
      <c r="KD172" s="15">
        <v>30</v>
      </c>
      <c r="KE172" s="15">
        <v>10</v>
      </c>
      <c r="KF172" s="15">
        <v>25</v>
      </c>
      <c r="KG172" s="15"/>
      <c r="KH172" s="15"/>
      <c r="KI172" s="15"/>
      <c r="KJ172" s="15"/>
      <c r="KK172" s="15"/>
      <c r="KL172" s="15">
        <v>2</v>
      </c>
      <c r="KM172" s="15"/>
      <c r="KN172" s="15"/>
      <c r="KO172" s="15"/>
      <c r="KP172" s="15"/>
      <c r="KQ172" s="15"/>
      <c r="KR172" s="15"/>
      <c r="KS172" s="15"/>
      <c r="KT172" s="15"/>
      <c r="KU172" s="15">
        <v>1</v>
      </c>
      <c r="KV172" s="15">
        <v>1</v>
      </c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 t="s">
        <v>62</v>
      </c>
      <c r="LL172" s="15" t="s">
        <v>29</v>
      </c>
      <c r="LM172" s="15" t="s">
        <v>42</v>
      </c>
      <c r="LN172" s="15"/>
      <c r="LO172" s="15"/>
    </row>
    <row r="173" spans="1:327" ht="18" customHeight="1" x14ac:dyDescent="0.25">
      <c r="A173" s="14" t="s">
        <v>306</v>
      </c>
      <c r="B173" s="15" t="str">
        <f t="shared" si="26"/>
        <v>La Ciudadela</v>
      </c>
      <c r="C173" s="15">
        <f t="shared" si="18"/>
        <v>3</v>
      </c>
      <c r="D173" s="15">
        <v>1</v>
      </c>
      <c r="E173" s="15">
        <v>1</v>
      </c>
      <c r="F173" s="15"/>
      <c r="G173" s="15">
        <v>1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>
        <v>3</v>
      </c>
      <c r="U173" s="15"/>
      <c r="V173" s="15">
        <v>19</v>
      </c>
      <c r="W173" s="15">
        <v>21</v>
      </c>
      <c r="X173" s="15"/>
      <c r="Y173" s="15"/>
      <c r="Z173" s="15"/>
      <c r="AA173" s="15"/>
      <c r="AB173" s="15"/>
      <c r="AC173" s="15">
        <v>1</v>
      </c>
      <c r="AD173" s="15"/>
      <c r="AE173" s="15"/>
      <c r="AF173" s="15"/>
      <c r="AG173" s="15"/>
      <c r="AH173" s="15"/>
      <c r="AI173" s="15"/>
      <c r="AJ173" s="15"/>
      <c r="AK173" s="15"/>
      <c r="AL173" s="15"/>
      <c r="AM173" s="15" t="str">
        <f t="shared" si="19"/>
        <v/>
      </c>
      <c r="AN173" s="15">
        <f t="shared" si="20"/>
        <v>1</v>
      </c>
      <c r="AO173" s="15" t="str">
        <f t="shared" si="21"/>
        <v/>
      </c>
      <c r="AP173" s="15" t="str">
        <f t="shared" si="22"/>
        <v/>
      </c>
      <c r="AQ173" s="15">
        <f t="shared" si="23"/>
        <v>2</v>
      </c>
      <c r="AR173" s="15" t="str">
        <f t="shared" si="24"/>
        <v/>
      </c>
      <c r="AS173" s="15" t="str">
        <f t="shared" si="25"/>
        <v/>
      </c>
      <c r="AT173" s="15">
        <v>3</v>
      </c>
      <c r="AU173" s="15"/>
      <c r="AV173" s="15"/>
      <c r="AW173" s="15"/>
      <c r="AX173" s="15"/>
      <c r="AY173" s="15"/>
      <c r="AZ173" s="15"/>
      <c r="BA173" s="15"/>
      <c r="BB173" s="15"/>
      <c r="BC173" s="15"/>
      <c r="BD173" s="15">
        <v>3</v>
      </c>
      <c r="BE173" s="15"/>
      <c r="BF173" s="15">
        <v>5</v>
      </c>
      <c r="BG173" s="15">
        <v>5</v>
      </c>
      <c r="BH173" s="15"/>
      <c r="BI173" s="15"/>
      <c r="BJ173" s="15"/>
      <c r="BK173" s="15"/>
      <c r="BL173" s="15"/>
      <c r="BM173" s="15">
        <v>1</v>
      </c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>
        <v>2</v>
      </c>
      <c r="BY173" s="15"/>
      <c r="BZ173" s="15"/>
      <c r="CA173" s="15"/>
      <c r="CB173" s="15"/>
      <c r="CC173" s="15"/>
      <c r="CD173" s="15"/>
      <c r="CE173" s="15"/>
      <c r="CF173" s="15"/>
      <c r="CG173" s="15"/>
      <c r="CH173" s="15">
        <v>1</v>
      </c>
      <c r="CI173" s="15">
        <v>1</v>
      </c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>
        <v>1</v>
      </c>
      <c r="DI173" s="15" t="s">
        <v>7</v>
      </c>
      <c r="DJ173" s="15" t="s">
        <v>8</v>
      </c>
      <c r="DK173" s="15" t="s">
        <v>9</v>
      </c>
      <c r="DL173" s="15">
        <v>1</v>
      </c>
      <c r="DM173" s="15" t="s">
        <v>7</v>
      </c>
      <c r="DN173" s="15" t="s">
        <v>8</v>
      </c>
      <c r="DO173" s="15" t="s">
        <v>9</v>
      </c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>
        <v>1</v>
      </c>
      <c r="EG173" s="15" t="s">
        <v>15</v>
      </c>
      <c r="EH173" s="15" t="s">
        <v>8</v>
      </c>
      <c r="EI173" s="15" t="s">
        <v>9</v>
      </c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>
        <v>2</v>
      </c>
      <c r="FM173" s="15"/>
      <c r="FN173" s="15">
        <v>2</v>
      </c>
      <c r="FO173" s="15"/>
      <c r="FP173" s="15">
        <v>1</v>
      </c>
      <c r="FQ173" s="15"/>
      <c r="FR173" s="15"/>
      <c r="FS173" s="15"/>
      <c r="FT173" s="15"/>
      <c r="FU173" s="15"/>
      <c r="FV173" s="15"/>
      <c r="FW173" s="15">
        <v>2</v>
      </c>
      <c r="FX173" s="15"/>
      <c r="FY173" s="15"/>
      <c r="FZ173" s="15"/>
      <c r="GA173" s="15"/>
      <c r="GB173" s="15"/>
      <c r="GC173" s="15"/>
      <c r="GD173" s="15"/>
      <c r="GE173" s="15" t="s">
        <v>16</v>
      </c>
      <c r="GF173" s="15" t="s">
        <v>16</v>
      </c>
      <c r="GG173" s="15"/>
      <c r="GH173" s="15"/>
      <c r="GI173" s="15"/>
      <c r="GJ173" s="15">
        <v>2</v>
      </c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>
        <v>2</v>
      </c>
      <c r="HH173" s="15"/>
      <c r="HI173" s="15"/>
      <c r="HJ173" s="15"/>
      <c r="HK173" s="15"/>
      <c r="HL173" s="15"/>
      <c r="HM173" s="15"/>
      <c r="HN173" s="15">
        <v>2</v>
      </c>
      <c r="HO173" s="15"/>
      <c r="HP173" s="15"/>
      <c r="HQ173" s="15"/>
      <c r="HR173" s="15"/>
      <c r="HS173" s="15"/>
      <c r="HT173" s="15"/>
      <c r="HU173" s="15"/>
      <c r="HV173" s="15"/>
      <c r="HW173" s="15"/>
      <c r="HX173" s="15">
        <v>1</v>
      </c>
      <c r="HY173" s="15"/>
      <c r="HZ173" s="15">
        <v>9</v>
      </c>
      <c r="IA173" s="15"/>
      <c r="IB173" s="15">
        <v>150</v>
      </c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7"/>
      <c r="JD173" s="17"/>
      <c r="JE173" s="18"/>
      <c r="JF173" s="17"/>
      <c r="JG173" s="17"/>
      <c r="JH173" s="19"/>
      <c r="JI173" s="19"/>
      <c r="JJ173" s="17"/>
      <c r="JK173" s="17"/>
      <c r="JL173" s="19"/>
      <c r="JM173" s="17"/>
      <c r="JN173" s="17"/>
      <c r="JO173" s="20"/>
      <c r="JP173" s="17"/>
      <c r="JQ173" s="17"/>
      <c r="JR173" s="20"/>
      <c r="JS173" s="19"/>
      <c r="JT173" s="19"/>
      <c r="JU173" s="19"/>
      <c r="JV173" s="15">
        <v>2</v>
      </c>
      <c r="JW173" s="14"/>
      <c r="JX173" s="14"/>
      <c r="JY173" s="15">
        <v>50</v>
      </c>
      <c r="JZ173" s="15"/>
      <c r="KA173" s="15"/>
      <c r="KB173" s="15">
        <v>20</v>
      </c>
      <c r="KC173" s="15"/>
      <c r="KD173" s="15">
        <v>3.5</v>
      </c>
      <c r="KE173" s="15">
        <v>30</v>
      </c>
      <c r="KF173" s="15"/>
      <c r="KG173" s="15"/>
      <c r="KH173" s="15"/>
      <c r="KI173" s="15"/>
      <c r="KJ173" s="15"/>
      <c r="KK173" s="15"/>
      <c r="KL173" s="15">
        <v>2</v>
      </c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 t="s">
        <v>21</v>
      </c>
      <c r="LL173" s="15"/>
      <c r="LM173" s="15" t="s">
        <v>66</v>
      </c>
      <c r="LN173" s="15"/>
      <c r="LO173" s="15"/>
    </row>
    <row r="174" spans="1:327" ht="18" customHeight="1" x14ac:dyDescent="0.25">
      <c r="A174" s="14" t="s">
        <v>307</v>
      </c>
      <c r="B174" s="15" t="str">
        <f t="shared" si="26"/>
        <v>La Ciudadela</v>
      </c>
      <c r="C174" s="15">
        <f t="shared" si="18"/>
        <v>4</v>
      </c>
      <c r="D174" s="15"/>
      <c r="E174" s="15">
        <v>1</v>
      </c>
      <c r="F174" s="15">
        <v>1</v>
      </c>
      <c r="G174" s="15">
        <v>1</v>
      </c>
      <c r="H174" s="15"/>
      <c r="I174" s="15"/>
      <c r="J174" s="15"/>
      <c r="K174" s="15"/>
      <c r="L174" s="15"/>
      <c r="M174" s="15"/>
      <c r="N174" s="15"/>
      <c r="O174" s="15">
        <v>1</v>
      </c>
      <c r="P174" s="15"/>
      <c r="Q174" s="15"/>
      <c r="R174" s="15"/>
      <c r="S174" s="15"/>
      <c r="T174" s="15">
        <v>4</v>
      </c>
      <c r="U174" s="15"/>
      <c r="V174" s="15"/>
      <c r="W174" s="15">
        <v>47</v>
      </c>
      <c r="X174" s="15">
        <v>23</v>
      </c>
      <c r="Y174" s="15"/>
      <c r="Z174" s="15"/>
      <c r="AA174" s="15"/>
      <c r="AB174" s="15"/>
      <c r="AC174" s="15">
        <v>24</v>
      </c>
      <c r="AD174" s="15"/>
      <c r="AE174" s="15"/>
      <c r="AF174" s="15"/>
      <c r="AG174" s="15">
        <v>82</v>
      </c>
      <c r="AH174" s="15"/>
      <c r="AI174" s="15"/>
      <c r="AJ174" s="15"/>
      <c r="AK174" s="15"/>
      <c r="AL174" s="15"/>
      <c r="AM174" s="15" t="str">
        <f t="shared" si="19"/>
        <v/>
      </c>
      <c r="AN174" s="15" t="str">
        <f t="shared" si="20"/>
        <v/>
      </c>
      <c r="AO174" s="15" t="str">
        <f t="shared" si="21"/>
        <v/>
      </c>
      <c r="AP174" s="15" t="str">
        <f t="shared" si="22"/>
        <v/>
      </c>
      <c r="AQ174" s="15">
        <f t="shared" si="23"/>
        <v>2</v>
      </c>
      <c r="AR174" s="15">
        <f t="shared" si="24"/>
        <v>1</v>
      </c>
      <c r="AS174" s="15">
        <f t="shared" si="25"/>
        <v>1</v>
      </c>
      <c r="AT174" s="15">
        <v>4</v>
      </c>
      <c r="AU174" s="15"/>
      <c r="AV174" s="15"/>
      <c r="AW174" s="15"/>
      <c r="AX174" s="15"/>
      <c r="AY174" s="15"/>
      <c r="AZ174" s="15"/>
      <c r="BA174" s="15"/>
      <c r="BB174" s="15"/>
      <c r="BC174" s="15"/>
      <c r="BD174" s="15">
        <v>4</v>
      </c>
      <c r="BE174" s="15"/>
      <c r="BF174" s="15"/>
      <c r="BG174" s="15">
        <v>2</v>
      </c>
      <c r="BH174" s="15">
        <v>6</v>
      </c>
      <c r="BI174" s="15"/>
      <c r="BJ174" s="15"/>
      <c r="BK174" s="15"/>
      <c r="BL174" s="15"/>
      <c r="BM174" s="15">
        <v>6</v>
      </c>
      <c r="BN174" s="15"/>
      <c r="BO174" s="15"/>
      <c r="BP174" s="15"/>
      <c r="BQ174" s="15">
        <v>8</v>
      </c>
      <c r="BR174" s="15"/>
      <c r="BS174" s="15"/>
      <c r="BT174" s="15"/>
      <c r="BU174" s="15"/>
      <c r="BV174" s="15"/>
      <c r="BW174" s="15"/>
      <c r="BX174" s="15">
        <v>5</v>
      </c>
      <c r="BY174" s="15"/>
      <c r="BZ174" s="15"/>
      <c r="CA174" s="15"/>
      <c r="CB174" s="15"/>
      <c r="CC174" s="15"/>
      <c r="CD174" s="15"/>
      <c r="CE174" s="15"/>
      <c r="CF174" s="15"/>
      <c r="CG174" s="15"/>
      <c r="CH174" s="15">
        <v>6</v>
      </c>
      <c r="CI174" s="15">
        <v>6</v>
      </c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 t="s">
        <v>7</v>
      </c>
      <c r="DN174" s="15" t="s">
        <v>31</v>
      </c>
      <c r="DO174" s="15" t="s">
        <v>9</v>
      </c>
      <c r="DP174" s="15"/>
      <c r="DQ174" s="15" t="s">
        <v>15</v>
      </c>
      <c r="DR174" s="15" t="s">
        <v>23</v>
      </c>
      <c r="DS174" s="15" t="s">
        <v>218</v>
      </c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>
        <v>1</v>
      </c>
      <c r="EG174" s="15" t="s">
        <v>15</v>
      </c>
      <c r="EH174" s="15" t="s">
        <v>8</v>
      </c>
      <c r="EI174" s="15" t="s">
        <v>9</v>
      </c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 t="s">
        <v>15</v>
      </c>
      <c r="EU174" s="15" t="s">
        <v>31</v>
      </c>
      <c r="EV174" s="15" t="s">
        <v>9</v>
      </c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>
        <v>1</v>
      </c>
      <c r="FM174" s="15"/>
      <c r="FN174" s="15">
        <v>3</v>
      </c>
      <c r="FO174" s="15"/>
      <c r="FP174" s="15">
        <v>1</v>
      </c>
      <c r="FQ174" s="15"/>
      <c r="FR174" s="15">
        <v>2</v>
      </c>
      <c r="FS174" s="15"/>
      <c r="FT174" s="15"/>
      <c r="FU174" s="15"/>
      <c r="FV174" s="15"/>
      <c r="FW174" s="15">
        <v>3</v>
      </c>
      <c r="FX174" s="15"/>
      <c r="FY174" s="15"/>
      <c r="FZ174" s="15"/>
      <c r="GA174" s="15"/>
      <c r="GB174" s="15"/>
      <c r="GC174" s="15"/>
      <c r="GD174" s="15"/>
      <c r="GE174" s="15" t="s">
        <v>16</v>
      </c>
      <c r="GF174" s="15" t="s">
        <v>16</v>
      </c>
      <c r="GG174" s="15" t="s">
        <v>16</v>
      </c>
      <c r="GH174" s="15"/>
      <c r="GI174" s="15"/>
      <c r="GJ174" s="15">
        <v>3</v>
      </c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>
        <v>3</v>
      </c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>
        <v>1</v>
      </c>
      <c r="HY174" s="15"/>
      <c r="HZ174" s="15">
        <v>9</v>
      </c>
      <c r="IA174" s="15"/>
      <c r="IB174" s="15">
        <v>200</v>
      </c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7"/>
      <c r="JD174" s="17"/>
      <c r="JE174" s="18"/>
      <c r="JF174" s="17">
        <v>1</v>
      </c>
      <c r="JG174" s="17"/>
      <c r="JH174" s="19">
        <v>0.9</v>
      </c>
      <c r="JI174" s="19"/>
      <c r="JJ174" s="17"/>
      <c r="JK174" s="17"/>
      <c r="JL174" s="19"/>
      <c r="JM174" s="17"/>
      <c r="JN174" s="17"/>
      <c r="JO174" s="20"/>
      <c r="JP174" s="17">
        <v>1</v>
      </c>
      <c r="JQ174" s="17"/>
      <c r="JR174" s="20"/>
      <c r="JS174" s="19"/>
      <c r="JT174" s="19"/>
      <c r="JU174" s="19"/>
      <c r="JV174" s="15">
        <v>1</v>
      </c>
      <c r="JW174" s="14" t="s">
        <v>308</v>
      </c>
      <c r="JX174" s="14" t="s">
        <v>309</v>
      </c>
      <c r="JY174" s="15">
        <v>50</v>
      </c>
      <c r="JZ174" s="15"/>
      <c r="KA174" s="15"/>
      <c r="KB174" s="15">
        <v>20</v>
      </c>
      <c r="KC174" s="15"/>
      <c r="KD174" s="15">
        <v>25</v>
      </c>
      <c r="KE174" s="15">
        <v>105</v>
      </c>
      <c r="KF174" s="15"/>
      <c r="KG174" s="15"/>
      <c r="KH174" s="15"/>
      <c r="KI174" s="15"/>
      <c r="KJ174" s="15"/>
      <c r="KK174" s="15"/>
      <c r="KL174" s="15">
        <v>2</v>
      </c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 t="s">
        <v>21</v>
      </c>
      <c r="LL174" s="15"/>
      <c r="LM174" s="15" t="s">
        <v>42</v>
      </c>
      <c r="LN174" s="15"/>
      <c r="LO174" s="15"/>
    </row>
    <row r="175" spans="1:327" ht="18" customHeight="1" x14ac:dyDescent="0.25">
      <c r="A175" s="14" t="s">
        <v>310</v>
      </c>
      <c r="B175" s="15" t="str">
        <f t="shared" si="26"/>
        <v>La Ciudadela</v>
      </c>
      <c r="C175" s="15">
        <f t="shared" si="18"/>
        <v>5</v>
      </c>
      <c r="D175" s="15"/>
      <c r="E175" s="15">
        <v>1</v>
      </c>
      <c r="F175" s="15">
        <v>2</v>
      </c>
      <c r="G175" s="15">
        <v>2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>
        <v>5</v>
      </c>
      <c r="U175" s="15"/>
      <c r="V175" s="15"/>
      <c r="W175" s="15">
        <v>48</v>
      </c>
      <c r="X175" s="15">
        <v>20</v>
      </c>
      <c r="Y175" s="15">
        <v>14</v>
      </c>
      <c r="Z175" s="15"/>
      <c r="AA175" s="15"/>
      <c r="AB175" s="15"/>
      <c r="AC175" s="15">
        <v>18</v>
      </c>
      <c r="AD175" s="15">
        <v>25</v>
      </c>
      <c r="AE175" s="15"/>
      <c r="AF175" s="15"/>
      <c r="AG175" s="15"/>
      <c r="AH175" s="15"/>
      <c r="AI175" s="15"/>
      <c r="AJ175" s="15"/>
      <c r="AK175" s="15"/>
      <c r="AL175" s="15"/>
      <c r="AM175" s="15" t="str">
        <f t="shared" si="19"/>
        <v/>
      </c>
      <c r="AN175" s="15" t="str">
        <f t="shared" si="20"/>
        <v/>
      </c>
      <c r="AO175" s="15" t="str">
        <f t="shared" si="21"/>
        <v/>
      </c>
      <c r="AP175" s="15">
        <f t="shared" si="22"/>
        <v>2</v>
      </c>
      <c r="AQ175" s="15">
        <f t="shared" si="23"/>
        <v>2</v>
      </c>
      <c r="AR175" s="15">
        <f t="shared" si="24"/>
        <v>1</v>
      </c>
      <c r="AS175" s="15" t="str">
        <f t="shared" si="25"/>
        <v/>
      </c>
      <c r="AT175" s="15">
        <v>5</v>
      </c>
      <c r="AU175" s="15"/>
      <c r="AV175" s="15"/>
      <c r="AW175" s="15"/>
      <c r="AX175" s="15"/>
      <c r="AY175" s="15"/>
      <c r="AZ175" s="15"/>
      <c r="BA175" s="15"/>
      <c r="BB175" s="15"/>
      <c r="BC175" s="15">
        <v>5</v>
      </c>
      <c r="BD175" s="15"/>
      <c r="BE175" s="15"/>
      <c r="BF175" s="15"/>
      <c r="BG175" s="15">
        <v>2</v>
      </c>
      <c r="BH175" s="15">
        <v>5</v>
      </c>
      <c r="BI175" s="15">
        <v>5</v>
      </c>
      <c r="BJ175" s="15"/>
      <c r="BK175" s="15"/>
      <c r="BL175" s="15"/>
      <c r="BM175" s="15">
        <v>5</v>
      </c>
      <c r="BN175" s="15">
        <v>6</v>
      </c>
      <c r="BO175" s="15"/>
      <c r="BP175" s="15"/>
      <c r="BQ175" s="15"/>
      <c r="BR175" s="15"/>
      <c r="BS175" s="15"/>
      <c r="BT175" s="15"/>
      <c r="BU175" s="15"/>
      <c r="BV175" s="15"/>
      <c r="BW175" s="15"/>
      <c r="BX175" s="15">
        <v>5</v>
      </c>
      <c r="BY175" s="15"/>
      <c r="BZ175" s="15"/>
      <c r="CA175" s="15"/>
      <c r="CB175" s="15"/>
      <c r="CC175" s="15"/>
      <c r="CD175" s="15"/>
      <c r="CE175" s="15"/>
      <c r="CF175" s="15"/>
      <c r="CG175" s="15"/>
      <c r="CH175" s="15">
        <v>4</v>
      </c>
      <c r="CI175" s="15">
        <v>4</v>
      </c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>
        <v>1</v>
      </c>
      <c r="DM175" s="15" t="s">
        <v>7</v>
      </c>
      <c r="DN175" s="15" t="s">
        <v>8</v>
      </c>
      <c r="DO175" s="15" t="s">
        <v>9</v>
      </c>
      <c r="DP175" s="15">
        <v>2</v>
      </c>
      <c r="DQ175" s="15" t="s">
        <v>15</v>
      </c>
      <c r="DR175" s="15" t="s">
        <v>8</v>
      </c>
      <c r="DS175" s="15" t="s">
        <v>9</v>
      </c>
      <c r="DT175" s="15" t="s">
        <v>15</v>
      </c>
      <c r="DU175" s="15" t="s">
        <v>8</v>
      </c>
      <c r="DV175" s="15" t="s">
        <v>9</v>
      </c>
      <c r="DW175" s="15"/>
      <c r="DX175" s="15"/>
      <c r="DY175" s="15"/>
      <c r="DZ175" s="15"/>
      <c r="EA175" s="15"/>
      <c r="EB175" s="15"/>
      <c r="EC175" s="15"/>
      <c r="ED175" s="15"/>
      <c r="EE175" s="15"/>
      <c r="EF175" s="15">
        <v>2</v>
      </c>
      <c r="EG175" s="15" t="s">
        <v>15</v>
      </c>
      <c r="EH175" s="15" t="s">
        <v>8</v>
      </c>
      <c r="EI175" s="15" t="s">
        <v>9</v>
      </c>
      <c r="EJ175" s="15" t="s">
        <v>15</v>
      </c>
      <c r="EK175" s="15" t="s">
        <v>8</v>
      </c>
      <c r="EL175" s="15" t="s">
        <v>9</v>
      </c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>
        <v>3</v>
      </c>
      <c r="FM175" s="15"/>
      <c r="FN175" s="15"/>
      <c r="FO175" s="15">
        <v>3</v>
      </c>
      <c r="FP175" s="15"/>
      <c r="FQ175" s="15">
        <v>2</v>
      </c>
      <c r="FR175" s="15"/>
      <c r="FS175" s="15"/>
      <c r="FT175" s="15"/>
      <c r="FU175" s="15"/>
      <c r="FV175" s="15"/>
      <c r="FW175" s="15">
        <v>3</v>
      </c>
      <c r="FX175" s="15"/>
      <c r="FY175" s="15"/>
      <c r="FZ175" s="15"/>
      <c r="GA175" s="15"/>
      <c r="GB175" s="15"/>
      <c r="GC175" s="15"/>
      <c r="GD175" s="15"/>
      <c r="GE175" s="15" t="s">
        <v>16</v>
      </c>
      <c r="GF175" s="15" t="s">
        <v>16</v>
      </c>
      <c r="GG175" s="15" t="s">
        <v>16</v>
      </c>
      <c r="GH175" s="15"/>
      <c r="GI175" s="15"/>
      <c r="GJ175" s="15">
        <v>3</v>
      </c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>
        <v>3</v>
      </c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>
        <v>1</v>
      </c>
      <c r="HY175" s="15"/>
      <c r="HZ175" s="15">
        <v>9</v>
      </c>
      <c r="IA175" s="15"/>
      <c r="IB175" s="15">
        <v>400</v>
      </c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7"/>
      <c r="JD175" s="17"/>
      <c r="JE175" s="18"/>
      <c r="JF175" s="17"/>
      <c r="JG175" s="17"/>
      <c r="JH175" s="19"/>
      <c r="JI175" s="19"/>
      <c r="JJ175" s="17"/>
      <c r="JK175" s="17"/>
      <c r="JL175" s="19"/>
      <c r="JM175" s="17"/>
      <c r="JN175" s="17"/>
      <c r="JO175" s="20"/>
      <c r="JP175" s="17"/>
      <c r="JQ175" s="17"/>
      <c r="JR175" s="20"/>
      <c r="JS175" s="19"/>
      <c r="JT175" s="19"/>
      <c r="JU175" s="19"/>
      <c r="JV175" s="15">
        <v>2</v>
      </c>
      <c r="JW175" s="14"/>
      <c r="JX175" s="14"/>
      <c r="JY175" s="15">
        <v>120</v>
      </c>
      <c r="JZ175" s="15"/>
      <c r="KA175" s="15">
        <v>100</v>
      </c>
      <c r="KB175" s="15">
        <v>50</v>
      </c>
      <c r="KC175" s="15"/>
      <c r="KD175" s="15">
        <v>30</v>
      </c>
      <c r="KE175" s="15">
        <v>25</v>
      </c>
      <c r="KF175" s="15">
        <v>5</v>
      </c>
      <c r="KG175" s="15"/>
      <c r="KH175" s="15">
        <v>50</v>
      </c>
      <c r="KI175" s="15"/>
      <c r="KJ175" s="15"/>
      <c r="KK175" s="15">
        <v>20</v>
      </c>
      <c r="KL175" s="15">
        <v>2</v>
      </c>
      <c r="KM175" s="15"/>
      <c r="KN175" s="15"/>
      <c r="KO175" s="15"/>
      <c r="KP175" s="15"/>
      <c r="KQ175" s="15"/>
      <c r="KR175" s="15"/>
      <c r="KS175" s="15"/>
      <c r="KT175" s="15"/>
      <c r="KU175" s="15"/>
      <c r="KV175" s="15">
        <v>1</v>
      </c>
      <c r="KW175" s="15">
        <v>1</v>
      </c>
      <c r="KX175" s="15"/>
      <c r="KY175" s="15"/>
      <c r="KZ175" s="15">
        <v>1</v>
      </c>
      <c r="LA175" s="15"/>
      <c r="LB175" s="15"/>
      <c r="LC175" s="15"/>
      <c r="LD175" s="15">
        <v>1</v>
      </c>
      <c r="LE175" s="15"/>
      <c r="LF175" s="15"/>
      <c r="LG175" s="15"/>
      <c r="LH175" s="15"/>
      <c r="LI175" s="15"/>
      <c r="LJ175" s="15" t="s">
        <v>268</v>
      </c>
      <c r="LK175" s="15"/>
      <c r="LL175" s="15"/>
      <c r="LM175" s="15"/>
      <c r="LN175" s="15"/>
      <c r="LO175" s="15" t="s">
        <v>43</v>
      </c>
    </row>
    <row r="176" spans="1:327" ht="18" customHeight="1" x14ac:dyDescent="0.25">
      <c r="A176" s="14" t="s">
        <v>311</v>
      </c>
      <c r="B176" s="15" t="str">
        <f t="shared" si="26"/>
        <v>La Ciudadela</v>
      </c>
      <c r="C176" s="15">
        <f t="shared" si="18"/>
        <v>1</v>
      </c>
      <c r="D176" s="15"/>
      <c r="E176" s="15">
        <v>1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>
        <v>1</v>
      </c>
      <c r="U176" s="15"/>
      <c r="V176" s="15"/>
      <c r="W176" s="15">
        <v>87</v>
      </c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 t="str">
        <f t="shared" si="19"/>
        <v/>
      </c>
      <c r="AN176" s="15" t="str">
        <f t="shared" si="20"/>
        <v/>
      </c>
      <c r="AO176" s="15" t="str">
        <f t="shared" si="21"/>
        <v/>
      </c>
      <c r="AP176" s="15" t="str">
        <f t="shared" si="22"/>
        <v/>
      </c>
      <c r="AQ176" s="15" t="str">
        <f t="shared" si="23"/>
        <v/>
      </c>
      <c r="AR176" s="15" t="str">
        <f t="shared" si="24"/>
        <v/>
      </c>
      <c r="AS176" s="15">
        <f t="shared" si="25"/>
        <v>1</v>
      </c>
      <c r="AT176" s="15">
        <v>1</v>
      </c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>
        <v>1</v>
      </c>
      <c r="BF176" s="15"/>
      <c r="BG176" s="15">
        <v>8</v>
      </c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>
        <v>1</v>
      </c>
      <c r="BX176" s="15">
        <v>4</v>
      </c>
      <c r="BY176" s="15"/>
      <c r="BZ176" s="15"/>
      <c r="CA176" s="15"/>
      <c r="CB176" s="15"/>
      <c r="CC176" s="15"/>
      <c r="CD176" s="15"/>
      <c r="CE176" s="15"/>
      <c r="CF176" s="15"/>
      <c r="CG176" s="15"/>
      <c r="CH176" s="15">
        <v>7</v>
      </c>
      <c r="CI176" s="15">
        <v>6</v>
      </c>
      <c r="CJ176" s="15">
        <v>1</v>
      </c>
      <c r="CK176" s="15"/>
      <c r="CL176" s="15">
        <v>1</v>
      </c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>
        <v>1</v>
      </c>
      <c r="DB176" s="15">
        <v>1</v>
      </c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 t="s">
        <v>7</v>
      </c>
      <c r="DN176" s="15" t="s">
        <v>8</v>
      </c>
      <c r="DO176" s="15" t="s">
        <v>9</v>
      </c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>
        <v>1</v>
      </c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>
        <v>1</v>
      </c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>
        <v>12</v>
      </c>
      <c r="IA176" s="15"/>
      <c r="IB176" s="15"/>
      <c r="IC176" s="15"/>
      <c r="ID176" s="15"/>
      <c r="IE176" s="15"/>
      <c r="IF176" s="15"/>
      <c r="IG176" s="15">
        <v>50</v>
      </c>
      <c r="IH176" s="15">
        <v>50</v>
      </c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7"/>
      <c r="JD176" s="17"/>
      <c r="JE176" s="18"/>
      <c r="JF176" s="17"/>
      <c r="JG176" s="17">
        <v>1</v>
      </c>
      <c r="JH176" s="19">
        <v>0.75</v>
      </c>
      <c r="JI176" s="19"/>
      <c r="JJ176" s="17">
        <v>1</v>
      </c>
      <c r="JK176" s="17"/>
      <c r="JL176" s="19"/>
      <c r="JM176" s="17">
        <v>1</v>
      </c>
      <c r="JN176" s="17"/>
      <c r="JO176" s="20"/>
      <c r="JP176" s="17"/>
      <c r="JQ176" s="17"/>
      <c r="JR176" s="20"/>
      <c r="JS176" s="19"/>
      <c r="JT176" s="19"/>
      <c r="JU176" s="19"/>
      <c r="JV176" s="15">
        <v>2</v>
      </c>
      <c r="JW176" s="14"/>
      <c r="JX176" s="14"/>
      <c r="JY176" s="15">
        <v>70</v>
      </c>
      <c r="JZ176" s="15"/>
      <c r="KA176" s="15"/>
      <c r="KB176" s="15">
        <v>10</v>
      </c>
      <c r="KC176" s="15"/>
      <c r="KD176" s="15"/>
      <c r="KE176" s="15"/>
      <c r="KF176" s="15"/>
      <c r="KG176" s="15"/>
      <c r="KH176" s="15"/>
      <c r="KI176" s="15"/>
      <c r="KJ176" s="15"/>
      <c r="KK176" s="15"/>
      <c r="KL176" s="15">
        <v>2</v>
      </c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 t="s">
        <v>18</v>
      </c>
      <c r="LL176" s="15" t="s">
        <v>114</v>
      </c>
      <c r="LM176" s="15" t="s">
        <v>66</v>
      </c>
      <c r="LN176" s="15"/>
      <c r="LO176" s="15"/>
    </row>
    <row r="177" spans="1:327" ht="18" customHeight="1" x14ac:dyDescent="0.25">
      <c r="A177" s="14" t="s">
        <v>312</v>
      </c>
      <c r="B177" s="15" t="str">
        <f t="shared" si="26"/>
        <v>La Ciudadela</v>
      </c>
      <c r="C177" s="15">
        <f t="shared" si="18"/>
        <v>2</v>
      </c>
      <c r="D177" s="15"/>
      <c r="E177" s="15">
        <v>1</v>
      </c>
      <c r="F177" s="15">
        <v>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>
        <v>2</v>
      </c>
      <c r="U177" s="15"/>
      <c r="V177" s="15"/>
      <c r="W177" s="15">
        <v>39</v>
      </c>
      <c r="X177" s="15">
        <v>13</v>
      </c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 t="str">
        <f t="shared" si="19"/>
        <v/>
      </c>
      <c r="AN177" s="15" t="str">
        <f t="shared" si="20"/>
        <v/>
      </c>
      <c r="AO177" s="15" t="str">
        <f t="shared" si="21"/>
        <v/>
      </c>
      <c r="AP177" s="15">
        <f t="shared" si="22"/>
        <v>1</v>
      </c>
      <c r="AQ177" s="15">
        <f t="shared" si="23"/>
        <v>1</v>
      </c>
      <c r="AR177" s="15" t="str">
        <f t="shared" si="24"/>
        <v/>
      </c>
      <c r="AS177" s="15" t="str">
        <f t="shared" si="25"/>
        <v/>
      </c>
      <c r="AT177" s="15">
        <v>2</v>
      </c>
      <c r="AU177" s="15"/>
      <c r="AV177" s="15"/>
      <c r="AW177" s="15"/>
      <c r="AX177" s="15"/>
      <c r="AY177" s="15"/>
      <c r="AZ177" s="15">
        <v>2</v>
      </c>
      <c r="BA177" s="15"/>
      <c r="BB177" s="15"/>
      <c r="BC177" s="15"/>
      <c r="BD177" s="15"/>
      <c r="BE177" s="15"/>
      <c r="BF177" s="15"/>
      <c r="BG177" s="15">
        <v>5</v>
      </c>
      <c r="BH177" s="15">
        <v>4</v>
      </c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>
        <v>5</v>
      </c>
      <c r="BY177" s="15"/>
      <c r="BZ177" s="15"/>
      <c r="CA177" s="15"/>
      <c r="CB177" s="15"/>
      <c r="CC177" s="15">
        <v>1</v>
      </c>
      <c r="CD177" s="15">
        <v>39</v>
      </c>
      <c r="CE177" s="15">
        <v>1</v>
      </c>
      <c r="CF177" s="15">
        <v>2</v>
      </c>
      <c r="CG177" s="15"/>
      <c r="CH177" s="15">
        <v>2</v>
      </c>
      <c r="CI177" s="15">
        <v>2</v>
      </c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>
        <v>1</v>
      </c>
      <c r="DM177" s="15" t="s">
        <v>7</v>
      </c>
      <c r="DN177" s="15" t="s">
        <v>8</v>
      </c>
      <c r="DO177" s="15" t="s">
        <v>9</v>
      </c>
      <c r="DP177" s="15">
        <v>1</v>
      </c>
      <c r="DQ177" s="15" t="s">
        <v>15</v>
      </c>
      <c r="DR177" s="15" t="s">
        <v>8</v>
      </c>
      <c r="DS177" s="15" t="s">
        <v>9</v>
      </c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>
        <v>1</v>
      </c>
      <c r="FM177" s="15"/>
      <c r="FN177" s="15"/>
      <c r="FO177" s="15">
        <v>1</v>
      </c>
      <c r="FP177" s="15"/>
      <c r="FQ177" s="15">
        <v>1</v>
      </c>
      <c r="FR177" s="15"/>
      <c r="FS177" s="15"/>
      <c r="FT177" s="15"/>
      <c r="FU177" s="15"/>
      <c r="FV177" s="15"/>
      <c r="FW177" s="15">
        <v>1</v>
      </c>
      <c r="FX177" s="15"/>
      <c r="FY177" s="15"/>
      <c r="FZ177" s="15"/>
      <c r="GA177" s="15"/>
      <c r="GB177" s="15"/>
      <c r="GC177" s="15"/>
      <c r="GD177" s="15"/>
      <c r="GE177" s="15" t="s">
        <v>32</v>
      </c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>
        <v>1</v>
      </c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>
        <v>1</v>
      </c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>
        <v>1</v>
      </c>
      <c r="HY177" s="15"/>
      <c r="HZ177" s="15">
        <v>5</v>
      </c>
      <c r="IA177" s="15"/>
      <c r="IB177" s="15"/>
      <c r="IC177" s="15">
        <v>250</v>
      </c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7"/>
      <c r="JD177" s="17"/>
      <c r="JE177" s="18"/>
      <c r="JF177" s="17"/>
      <c r="JG177" s="17"/>
      <c r="JH177" s="19"/>
      <c r="JI177" s="19"/>
      <c r="JJ177" s="17"/>
      <c r="JK177" s="17"/>
      <c r="JL177" s="19"/>
      <c r="JM177" s="17"/>
      <c r="JN177" s="17"/>
      <c r="JO177" s="20"/>
      <c r="JP177" s="17"/>
      <c r="JQ177" s="17"/>
      <c r="JR177" s="20"/>
      <c r="JS177" s="19"/>
      <c r="JT177" s="19"/>
      <c r="JU177" s="19"/>
      <c r="JV177" s="15">
        <v>2</v>
      </c>
      <c r="JW177" s="14"/>
      <c r="JX177" s="14"/>
      <c r="JY177" s="15">
        <v>70</v>
      </c>
      <c r="JZ177" s="15">
        <v>10</v>
      </c>
      <c r="KA177" s="15"/>
      <c r="KB177" s="15">
        <v>2.5</v>
      </c>
      <c r="KC177" s="15"/>
      <c r="KD177" s="15">
        <v>40</v>
      </c>
      <c r="KE177" s="15"/>
      <c r="KF177" s="15">
        <v>25</v>
      </c>
      <c r="KG177" s="15"/>
      <c r="KH177" s="15">
        <v>28</v>
      </c>
      <c r="KI177" s="15"/>
      <c r="KJ177" s="15"/>
      <c r="KK177" s="15"/>
      <c r="KL177" s="15">
        <v>1</v>
      </c>
      <c r="KM177" s="15"/>
      <c r="KN177" s="15"/>
      <c r="KO177" s="15"/>
      <c r="KP177" s="15"/>
      <c r="KQ177" s="15"/>
      <c r="KR177" s="15"/>
      <c r="KS177" s="15">
        <v>1</v>
      </c>
      <c r="KT177" s="15"/>
      <c r="KU177" s="15">
        <v>1</v>
      </c>
      <c r="KV177" s="15">
        <v>1</v>
      </c>
      <c r="KW177" s="15">
        <v>1</v>
      </c>
      <c r="KX177" s="15">
        <v>1</v>
      </c>
      <c r="KY177" s="15">
        <v>1</v>
      </c>
      <c r="KZ177" s="15">
        <v>1</v>
      </c>
      <c r="LA177" s="15">
        <v>1</v>
      </c>
      <c r="LB177" s="15">
        <v>1</v>
      </c>
      <c r="LC177" s="15">
        <v>1</v>
      </c>
      <c r="LD177" s="15">
        <v>1</v>
      </c>
      <c r="LE177" s="15">
        <v>1</v>
      </c>
      <c r="LF177" s="15">
        <v>1</v>
      </c>
      <c r="LG177" s="15">
        <v>1</v>
      </c>
      <c r="LH177" s="15">
        <v>1</v>
      </c>
      <c r="LI177" s="15"/>
      <c r="LJ177" s="15"/>
      <c r="LK177" s="15" t="s">
        <v>21</v>
      </c>
      <c r="LL177" s="15"/>
      <c r="LM177" s="15"/>
      <c r="LN177" s="15"/>
      <c r="LO177" s="15"/>
    </row>
    <row r="178" spans="1:327" ht="18" customHeight="1" x14ac:dyDescent="0.25">
      <c r="A178" s="14" t="s">
        <v>313</v>
      </c>
      <c r="B178" s="15" t="str">
        <f t="shared" si="26"/>
        <v>La Ciudadela</v>
      </c>
      <c r="C178" s="15">
        <f t="shared" si="18"/>
        <v>5</v>
      </c>
      <c r="D178" s="15">
        <v>1</v>
      </c>
      <c r="E178" s="15">
        <v>1</v>
      </c>
      <c r="F178" s="15">
        <v>2</v>
      </c>
      <c r="G178" s="15">
        <v>1</v>
      </c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>
        <v>5</v>
      </c>
      <c r="U178" s="15"/>
      <c r="V178" s="15">
        <v>40</v>
      </c>
      <c r="W178" s="15">
        <v>35</v>
      </c>
      <c r="X178" s="15">
        <v>15</v>
      </c>
      <c r="Y178" s="15">
        <v>3</v>
      </c>
      <c r="Z178" s="15"/>
      <c r="AA178" s="15"/>
      <c r="AB178" s="15"/>
      <c r="AC178" s="15">
        <v>12</v>
      </c>
      <c r="AD178" s="15"/>
      <c r="AE178" s="15"/>
      <c r="AF178" s="15"/>
      <c r="AG178" s="15"/>
      <c r="AH178" s="15"/>
      <c r="AI178" s="15"/>
      <c r="AJ178" s="15"/>
      <c r="AK178" s="15"/>
      <c r="AL178" s="15"/>
      <c r="AM178" s="15" t="str">
        <f t="shared" si="19"/>
        <v/>
      </c>
      <c r="AN178" s="15">
        <f t="shared" si="20"/>
        <v>1</v>
      </c>
      <c r="AO178" s="15" t="str">
        <f t="shared" si="21"/>
        <v/>
      </c>
      <c r="AP178" s="15">
        <f t="shared" si="22"/>
        <v>2</v>
      </c>
      <c r="AQ178" s="15">
        <f t="shared" si="23"/>
        <v>1</v>
      </c>
      <c r="AR178" s="15">
        <f t="shared" si="24"/>
        <v>1</v>
      </c>
      <c r="AS178" s="15" t="str">
        <f t="shared" si="25"/>
        <v/>
      </c>
      <c r="AT178" s="15">
        <v>5</v>
      </c>
      <c r="AU178" s="15"/>
      <c r="AV178" s="15"/>
      <c r="AW178" s="15"/>
      <c r="AX178" s="15"/>
      <c r="AY178" s="15"/>
      <c r="AZ178" s="15"/>
      <c r="BA178" s="15">
        <v>5</v>
      </c>
      <c r="BB178" s="15"/>
      <c r="BC178" s="15"/>
      <c r="BD178" s="15"/>
      <c r="BE178" s="15"/>
      <c r="BF178" s="15">
        <v>3</v>
      </c>
      <c r="BG178" s="15">
        <v>3</v>
      </c>
      <c r="BH178" s="15">
        <v>1</v>
      </c>
      <c r="BI178" s="15">
        <v>4</v>
      </c>
      <c r="BJ178" s="15"/>
      <c r="BK178" s="15"/>
      <c r="BL178" s="15"/>
      <c r="BM178" s="15">
        <v>4</v>
      </c>
      <c r="BN178" s="15"/>
      <c r="BO178" s="15"/>
      <c r="BP178" s="15"/>
      <c r="BQ178" s="15"/>
      <c r="BR178" s="15"/>
      <c r="BS178" s="15"/>
      <c r="BT178" s="15"/>
      <c r="BU178" s="15"/>
      <c r="BV178" s="15"/>
      <c r="BW178" s="15">
        <v>4</v>
      </c>
      <c r="BX178" s="15">
        <v>2</v>
      </c>
      <c r="BY178" s="15"/>
      <c r="BZ178" s="15"/>
      <c r="CA178" s="15"/>
      <c r="CB178" s="15"/>
      <c r="CC178" s="15"/>
      <c r="CD178" s="15"/>
      <c r="CE178" s="15"/>
      <c r="CF178" s="15"/>
      <c r="CG178" s="15"/>
      <c r="CH178" s="15">
        <v>3</v>
      </c>
      <c r="CI178" s="15">
        <v>3</v>
      </c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>
        <v>1</v>
      </c>
      <c r="DI178" s="15" t="s">
        <v>7</v>
      </c>
      <c r="DJ178" s="15" t="s">
        <v>8</v>
      </c>
      <c r="DK178" s="15" t="s">
        <v>9</v>
      </c>
      <c r="DL178" s="15">
        <v>1</v>
      </c>
      <c r="DM178" s="15" t="s">
        <v>7</v>
      </c>
      <c r="DN178" s="15" t="s">
        <v>8</v>
      </c>
      <c r="DO178" s="15" t="s">
        <v>9</v>
      </c>
      <c r="DP178" s="15">
        <v>2</v>
      </c>
      <c r="DQ178" s="15" t="s">
        <v>15</v>
      </c>
      <c r="DR178" s="15" t="s">
        <v>8</v>
      </c>
      <c r="DS178" s="15" t="s">
        <v>9</v>
      </c>
      <c r="DT178" s="15" t="s">
        <v>15</v>
      </c>
      <c r="DU178" s="15" t="s">
        <v>8</v>
      </c>
      <c r="DV178" s="15" t="s">
        <v>9</v>
      </c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 t="s">
        <v>15</v>
      </c>
      <c r="EH178" s="15" t="s">
        <v>31</v>
      </c>
      <c r="EI178" s="15" t="s">
        <v>9</v>
      </c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>
        <v>2</v>
      </c>
      <c r="FM178" s="15"/>
      <c r="FN178" s="15">
        <v>2</v>
      </c>
      <c r="FO178" s="15"/>
      <c r="FP178" s="15">
        <v>1</v>
      </c>
      <c r="FQ178" s="15">
        <v>2</v>
      </c>
      <c r="FR178" s="15"/>
      <c r="FS178" s="15"/>
      <c r="FT178" s="15"/>
      <c r="FU178" s="15"/>
      <c r="FV178" s="15"/>
      <c r="FW178" s="15"/>
      <c r="FX178" s="15"/>
      <c r="FY178" s="15"/>
      <c r="FZ178" s="15">
        <v>2</v>
      </c>
      <c r="GA178" s="15"/>
      <c r="GB178" s="15"/>
      <c r="GC178" s="15"/>
      <c r="GD178" s="15"/>
      <c r="GE178" s="15" t="s">
        <v>53</v>
      </c>
      <c r="GF178" s="15" t="s">
        <v>53</v>
      </c>
      <c r="GG178" s="15"/>
      <c r="GH178" s="15"/>
      <c r="GI178" s="15"/>
      <c r="GJ178" s="15">
        <v>2</v>
      </c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>
        <v>2</v>
      </c>
      <c r="HJ178" s="15"/>
      <c r="HK178" s="15"/>
      <c r="HL178" s="15"/>
      <c r="HM178" s="15"/>
      <c r="HN178" s="15">
        <v>5</v>
      </c>
      <c r="HO178" s="15"/>
      <c r="HP178" s="15"/>
      <c r="HQ178" s="15"/>
      <c r="HR178" s="15"/>
      <c r="HS178" s="15"/>
      <c r="HT178" s="15"/>
      <c r="HU178" s="15"/>
      <c r="HV178" s="15"/>
      <c r="HW178" s="15"/>
      <c r="HX178" s="15">
        <v>1</v>
      </c>
      <c r="HY178" s="15"/>
      <c r="HZ178" s="15">
        <v>9</v>
      </c>
      <c r="IA178" s="15"/>
      <c r="IB178" s="15">
        <v>240</v>
      </c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7"/>
      <c r="JD178" s="17"/>
      <c r="JE178" s="18"/>
      <c r="JF178" s="17"/>
      <c r="JG178" s="17"/>
      <c r="JH178" s="19"/>
      <c r="JI178" s="19"/>
      <c r="JJ178" s="17"/>
      <c r="JK178" s="17"/>
      <c r="JL178" s="19"/>
      <c r="JM178" s="17"/>
      <c r="JN178" s="17"/>
      <c r="JO178" s="20"/>
      <c r="JP178" s="17"/>
      <c r="JQ178" s="17"/>
      <c r="JR178" s="20"/>
      <c r="JS178" s="19"/>
      <c r="JT178" s="19"/>
      <c r="JU178" s="19"/>
      <c r="JV178" s="15">
        <v>2</v>
      </c>
      <c r="JW178" s="14"/>
      <c r="JX178" s="14"/>
      <c r="JY178" s="15">
        <v>100</v>
      </c>
      <c r="JZ178" s="15">
        <v>35</v>
      </c>
      <c r="KA178" s="15"/>
      <c r="KB178" s="15">
        <v>10</v>
      </c>
      <c r="KC178" s="15">
        <v>15</v>
      </c>
      <c r="KD178" s="15">
        <v>10</v>
      </c>
      <c r="KE178" s="15"/>
      <c r="KF178" s="15">
        <v>40</v>
      </c>
      <c r="KG178" s="15">
        <v>10</v>
      </c>
      <c r="KH178" s="15"/>
      <c r="KI178" s="15">
        <v>20</v>
      </c>
      <c r="KJ178" s="15"/>
      <c r="KK178" s="15"/>
      <c r="KL178" s="15">
        <v>2</v>
      </c>
      <c r="KM178" s="15"/>
      <c r="KN178" s="15"/>
      <c r="KO178" s="15"/>
      <c r="KP178" s="15"/>
      <c r="KQ178" s="15"/>
      <c r="KR178" s="15"/>
      <c r="KS178" s="15"/>
      <c r="KT178" s="15"/>
      <c r="KU178" s="15"/>
      <c r="KV178" s="15">
        <v>1</v>
      </c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 t="s">
        <v>21</v>
      </c>
      <c r="LL178" s="15" t="s">
        <v>29</v>
      </c>
      <c r="LM178" s="15" t="s">
        <v>42</v>
      </c>
      <c r="LN178" s="15"/>
      <c r="LO178" s="15"/>
    </row>
    <row r="179" spans="1:327" ht="18" customHeight="1" x14ac:dyDescent="0.25">
      <c r="A179" s="14" t="s">
        <v>314</v>
      </c>
      <c r="B179" s="15" t="str">
        <f t="shared" si="26"/>
        <v>La Ciudadela</v>
      </c>
      <c r="C179" s="15">
        <f t="shared" si="18"/>
        <v>4</v>
      </c>
      <c r="D179" s="15">
        <v>1</v>
      </c>
      <c r="E179" s="15">
        <v>1</v>
      </c>
      <c r="F179" s="15"/>
      <c r="G179" s="15">
        <v>2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>
        <v>4</v>
      </c>
      <c r="U179" s="15"/>
      <c r="V179" s="15">
        <v>27</v>
      </c>
      <c r="W179" s="15">
        <v>23</v>
      </c>
      <c r="X179" s="15"/>
      <c r="Y179" s="15"/>
      <c r="Z179" s="15"/>
      <c r="AA179" s="15"/>
      <c r="AB179" s="15"/>
      <c r="AC179" s="15">
        <v>8</v>
      </c>
      <c r="AD179" s="15">
        <v>7</v>
      </c>
      <c r="AE179" s="15"/>
      <c r="AF179" s="15"/>
      <c r="AG179" s="15"/>
      <c r="AH179" s="15"/>
      <c r="AI179" s="15"/>
      <c r="AJ179" s="15"/>
      <c r="AK179" s="15"/>
      <c r="AL179" s="15"/>
      <c r="AM179" s="15" t="str">
        <f t="shared" si="19"/>
        <v/>
      </c>
      <c r="AN179" s="15" t="str">
        <f t="shared" si="20"/>
        <v/>
      </c>
      <c r="AO179" s="15">
        <f t="shared" si="21"/>
        <v>2</v>
      </c>
      <c r="AP179" s="15" t="str">
        <f t="shared" si="22"/>
        <v/>
      </c>
      <c r="AQ179" s="15">
        <f t="shared" si="23"/>
        <v>2</v>
      </c>
      <c r="AR179" s="15" t="str">
        <f t="shared" si="24"/>
        <v/>
      </c>
      <c r="AS179" s="15" t="str">
        <f t="shared" si="25"/>
        <v/>
      </c>
      <c r="AT179" s="15">
        <v>4</v>
      </c>
      <c r="AU179" s="15"/>
      <c r="AV179" s="15"/>
      <c r="AW179" s="15"/>
      <c r="AX179" s="15"/>
      <c r="AY179" s="15"/>
      <c r="AZ179" s="15"/>
      <c r="BA179" s="15"/>
      <c r="BB179" s="15"/>
      <c r="BC179" s="15">
        <v>4</v>
      </c>
      <c r="BD179" s="15"/>
      <c r="BE179" s="15"/>
      <c r="BF179" s="15">
        <v>2</v>
      </c>
      <c r="BG179" s="15">
        <v>4</v>
      </c>
      <c r="BH179" s="15"/>
      <c r="BI179" s="15"/>
      <c r="BJ179" s="15"/>
      <c r="BK179" s="15"/>
      <c r="BL179" s="15"/>
      <c r="BM179" s="15">
        <v>2</v>
      </c>
      <c r="BN179" s="15">
        <v>2</v>
      </c>
      <c r="BO179" s="15"/>
      <c r="BP179" s="15"/>
      <c r="BQ179" s="15"/>
      <c r="BR179" s="15"/>
      <c r="BS179" s="15"/>
      <c r="BT179" s="15"/>
      <c r="BU179" s="15"/>
      <c r="BV179" s="15"/>
      <c r="BW179" s="15">
        <v>4</v>
      </c>
      <c r="BX179" s="15">
        <v>2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>
        <v>2</v>
      </c>
      <c r="CI179" s="15">
        <v>2</v>
      </c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>
        <v>1</v>
      </c>
      <c r="DI179" s="15" t="s">
        <v>7</v>
      </c>
      <c r="DJ179" s="15" t="s">
        <v>8</v>
      </c>
      <c r="DK179" s="15" t="s">
        <v>9</v>
      </c>
      <c r="DL179" s="15">
        <v>1</v>
      </c>
      <c r="DM179" s="15" t="s">
        <v>7</v>
      </c>
      <c r="DN179" s="15" t="s">
        <v>8</v>
      </c>
      <c r="DO179" s="15" t="s">
        <v>9</v>
      </c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>
        <v>2</v>
      </c>
      <c r="EG179" s="15" t="s">
        <v>15</v>
      </c>
      <c r="EH179" s="15" t="s">
        <v>8</v>
      </c>
      <c r="EI179" s="15" t="s">
        <v>9</v>
      </c>
      <c r="EJ179" s="15" t="s">
        <v>15</v>
      </c>
      <c r="EK179" s="15" t="s">
        <v>8</v>
      </c>
      <c r="EL179" s="15" t="s">
        <v>9</v>
      </c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>
        <v>2</v>
      </c>
      <c r="FM179" s="15"/>
      <c r="FN179" s="15"/>
      <c r="FO179" s="15">
        <v>2</v>
      </c>
      <c r="FP179" s="15"/>
      <c r="FQ179" s="15">
        <v>2</v>
      </c>
      <c r="FR179" s="15"/>
      <c r="FS179" s="15"/>
      <c r="FT179" s="15"/>
      <c r="FU179" s="15"/>
      <c r="FV179" s="15"/>
      <c r="FW179" s="15">
        <v>2</v>
      </c>
      <c r="FX179" s="15"/>
      <c r="FY179" s="15"/>
      <c r="FZ179" s="15"/>
      <c r="GA179" s="15"/>
      <c r="GB179" s="15"/>
      <c r="GC179" s="15"/>
      <c r="GD179" s="15"/>
      <c r="GE179" s="15" t="s">
        <v>16</v>
      </c>
      <c r="GF179" s="15" t="s">
        <v>16</v>
      </c>
      <c r="GG179" s="15"/>
      <c r="GH179" s="15"/>
      <c r="GI179" s="15"/>
      <c r="GJ179" s="15">
        <v>2</v>
      </c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>
        <v>2</v>
      </c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>
        <v>1</v>
      </c>
      <c r="HY179" s="15"/>
      <c r="HZ179" s="15">
        <v>9</v>
      </c>
      <c r="IA179" s="15"/>
      <c r="IB179" s="15">
        <v>80</v>
      </c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7"/>
      <c r="JD179" s="17"/>
      <c r="JE179" s="18"/>
      <c r="JF179" s="17"/>
      <c r="JG179" s="17"/>
      <c r="JH179" s="19"/>
      <c r="JI179" s="19"/>
      <c r="JJ179" s="17"/>
      <c r="JK179" s="17"/>
      <c r="JL179" s="19"/>
      <c r="JM179" s="17"/>
      <c r="JN179" s="17"/>
      <c r="JO179" s="20"/>
      <c r="JP179" s="17"/>
      <c r="JQ179" s="17"/>
      <c r="JR179" s="20"/>
      <c r="JS179" s="19"/>
      <c r="JT179" s="19"/>
      <c r="JU179" s="19"/>
      <c r="JV179" s="15">
        <v>2</v>
      </c>
      <c r="JW179" s="14"/>
      <c r="JX179" s="14"/>
      <c r="JY179" s="15">
        <v>60</v>
      </c>
      <c r="JZ179" s="15"/>
      <c r="KA179" s="15"/>
      <c r="KB179" s="15">
        <v>15</v>
      </c>
      <c r="KC179" s="15"/>
      <c r="KD179" s="15">
        <v>5</v>
      </c>
      <c r="KE179" s="15"/>
      <c r="KF179" s="15"/>
      <c r="KG179" s="15"/>
      <c r="KH179" s="15"/>
      <c r="KI179" s="15"/>
      <c r="KJ179" s="15"/>
      <c r="KK179" s="15"/>
      <c r="KL179" s="15">
        <v>2</v>
      </c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>
        <v>1</v>
      </c>
      <c r="KX179" s="15">
        <v>1</v>
      </c>
      <c r="KY179" s="15"/>
      <c r="KZ179" s="15">
        <v>1</v>
      </c>
      <c r="LA179" s="15"/>
      <c r="LB179" s="15"/>
      <c r="LC179" s="15"/>
      <c r="LD179" s="15"/>
      <c r="LE179" s="15"/>
      <c r="LF179" s="15"/>
      <c r="LG179" s="15">
        <v>1</v>
      </c>
      <c r="LH179" s="15"/>
      <c r="LI179" s="15"/>
      <c r="LJ179" s="15" t="s">
        <v>210</v>
      </c>
      <c r="LK179" s="15" t="s">
        <v>21</v>
      </c>
      <c r="LL179" s="15"/>
      <c r="LM179" s="15" t="s">
        <v>25</v>
      </c>
      <c r="LN179" s="15"/>
      <c r="LO179" s="15" t="s">
        <v>43</v>
      </c>
    </row>
    <row r="180" spans="1:327" ht="18" customHeight="1" x14ac:dyDescent="0.25">
      <c r="A180" s="14" t="s">
        <v>315</v>
      </c>
      <c r="B180" s="15" t="str">
        <f t="shared" si="26"/>
        <v>La Ciudadela</v>
      </c>
      <c r="C180" s="15">
        <f t="shared" si="18"/>
        <v>6</v>
      </c>
      <c r="D180" s="15">
        <v>1</v>
      </c>
      <c r="E180" s="15">
        <v>1</v>
      </c>
      <c r="F180" s="15">
        <v>3</v>
      </c>
      <c r="G180" s="15">
        <v>1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>
        <v>6</v>
      </c>
      <c r="U180" s="15"/>
      <c r="V180" s="15">
        <v>42</v>
      </c>
      <c r="W180" s="15">
        <v>38</v>
      </c>
      <c r="X180" s="15">
        <v>15</v>
      </c>
      <c r="Y180" s="15">
        <v>12</v>
      </c>
      <c r="Z180" s="15">
        <v>9</v>
      </c>
      <c r="AA180" s="15"/>
      <c r="AB180" s="15"/>
      <c r="AC180" s="15">
        <v>13</v>
      </c>
      <c r="AD180" s="15"/>
      <c r="AE180" s="15"/>
      <c r="AF180" s="15"/>
      <c r="AG180" s="15"/>
      <c r="AH180" s="15"/>
      <c r="AI180" s="15"/>
      <c r="AJ180" s="15"/>
      <c r="AK180" s="15"/>
      <c r="AL180" s="15"/>
      <c r="AM180" s="15" t="str">
        <f t="shared" si="19"/>
        <v/>
      </c>
      <c r="AN180" s="15" t="str">
        <f t="shared" si="20"/>
        <v/>
      </c>
      <c r="AO180" s="15">
        <f t="shared" si="21"/>
        <v>1</v>
      </c>
      <c r="AP180" s="15">
        <f t="shared" si="22"/>
        <v>3</v>
      </c>
      <c r="AQ180" s="15">
        <f t="shared" si="23"/>
        <v>1</v>
      </c>
      <c r="AR180" s="15">
        <f t="shared" si="24"/>
        <v>1</v>
      </c>
      <c r="AS180" s="15" t="str">
        <f t="shared" si="25"/>
        <v/>
      </c>
      <c r="AT180" s="15">
        <v>6</v>
      </c>
      <c r="AU180" s="15"/>
      <c r="AV180" s="15"/>
      <c r="AW180" s="15"/>
      <c r="AX180" s="15"/>
      <c r="AY180" s="15"/>
      <c r="AZ180" s="15"/>
      <c r="BA180" s="15"/>
      <c r="BB180" s="15">
        <v>6</v>
      </c>
      <c r="BC180" s="15"/>
      <c r="BD180" s="15"/>
      <c r="BE180" s="15"/>
      <c r="BF180" s="15">
        <v>2</v>
      </c>
      <c r="BG180" s="15">
        <v>2</v>
      </c>
      <c r="BH180" s="15">
        <v>4</v>
      </c>
      <c r="BI180" s="15">
        <v>4</v>
      </c>
      <c r="BJ180" s="15">
        <v>2</v>
      </c>
      <c r="BK180" s="15"/>
      <c r="BL180" s="15"/>
      <c r="BM180" s="15">
        <v>4</v>
      </c>
      <c r="BN180" s="15"/>
      <c r="BO180" s="15"/>
      <c r="BP180" s="15"/>
      <c r="BQ180" s="15"/>
      <c r="BR180" s="15"/>
      <c r="BS180" s="15"/>
      <c r="BT180" s="15"/>
      <c r="BU180" s="15"/>
      <c r="BV180" s="15"/>
      <c r="BW180" s="15">
        <v>4</v>
      </c>
      <c r="BX180" s="15">
        <v>2</v>
      </c>
      <c r="BY180" s="15"/>
      <c r="BZ180" s="15"/>
      <c r="CA180" s="15"/>
      <c r="CB180" s="15"/>
      <c r="CC180" s="15"/>
      <c r="CD180" s="15"/>
      <c r="CE180" s="15"/>
      <c r="CF180" s="15"/>
      <c r="CG180" s="15"/>
      <c r="CH180" s="15">
        <v>4</v>
      </c>
      <c r="CI180" s="15">
        <v>4</v>
      </c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>
        <v>1</v>
      </c>
      <c r="DF180" s="15"/>
      <c r="DG180" s="15"/>
      <c r="DH180" s="15"/>
      <c r="DI180" s="15" t="s">
        <v>7</v>
      </c>
      <c r="DJ180" s="15" t="s">
        <v>31</v>
      </c>
      <c r="DK180" s="15" t="s">
        <v>9</v>
      </c>
      <c r="DL180" s="15"/>
      <c r="DM180" s="15" t="s">
        <v>7</v>
      </c>
      <c r="DN180" s="15" t="s">
        <v>207</v>
      </c>
      <c r="DO180" s="15" t="s">
        <v>9</v>
      </c>
      <c r="DP180" s="15"/>
      <c r="DQ180" s="15" t="s">
        <v>15</v>
      </c>
      <c r="DR180" s="15" t="s">
        <v>31</v>
      </c>
      <c r="DS180" s="15" t="s">
        <v>218</v>
      </c>
      <c r="DT180" s="15" t="s">
        <v>15</v>
      </c>
      <c r="DU180" s="15" t="s">
        <v>31</v>
      </c>
      <c r="DV180" s="15" t="s">
        <v>9</v>
      </c>
      <c r="DW180" s="15" t="s">
        <v>15</v>
      </c>
      <c r="DX180" s="15" t="s">
        <v>31</v>
      </c>
      <c r="DY180" s="15" t="s">
        <v>9</v>
      </c>
      <c r="DZ180" s="15"/>
      <c r="EA180" s="15"/>
      <c r="EB180" s="15"/>
      <c r="EC180" s="15"/>
      <c r="ED180" s="15"/>
      <c r="EE180" s="15"/>
      <c r="EF180" s="15">
        <v>1</v>
      </c>
      <c r="EG180" s="15" t="s">
        <v>15</v>
      </c>
      <c r="EH180" s="15" t="s">
        <v>8</v>
      </c>
      <c r="EI180" s="15" t="s">
        <v>9</v>
      </c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>
        <v>2</v>
      </c>
      <c r="FM180" s="15"/>
      <c r="FN180" s="15"/>
      <c r="FO180" s="15">
        <v>2</v>
      </c>
      <c r="FP180" s="15"/>
      <c r="FQ180" s="15">
        <v>4</v>
      </c>
      <c r="FR180" s="15"/>
      <c r="FS180" s="15"/>
      <c r="FT180" s="15"/>
      <c r="FU180" s="15"/>
      <c r="FV180" s="15"/>
      <c r="FW180" s="15">
        <v>2</v>
      </c>
      <c r="FX180" s="15"/>
      <c r="FY180" s="15"/>
      <c r="FZ180" s="15"/>
      <c r="GA180" s="15"/>
      <c r="GB180" s="15"/>
      <c r="GC180" s="15"/>
      <c r="GD180" s="15"/>
      <c r="GE180" s="15" t="s">
        <v>71</v>
      </c>
      <c r="GF180" s="15" t="s">
        <v>16</v>
      </c>
      <c r="GG180" s="15"/>
      <c r="GH180" s="15"/>
      <c r="GI180" s="15"/>
      <c r="GJ180" s="15">
        <v>1</v>
      </c>
      <c r="GK180" s="15"/>
      <c r="GL180" s="15"/>
      <c r="GM180" s="15"/>
      <c r="GN180" s="15"/>
      <c r="GO180" s="15">
        <v>1</v>
      </c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>
        <v>1</v>
      </c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>
        <v>1</v>
      </c>
      <c r="HY180" s="15"/>
      <c r="HZ180" s="15">
        <v>7</v>
      </c>
      <c r="IA180" s="15"/>
      <c r="IB180" s="15">
        <v>80</v>
      </c>
      <c r="IC180" s="15">
        <v>300</v>
      </c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7"/>
      <c r="JD180" s="17"/>
      <c r="JE180" s="18"/>
      <c r="JF180" s="17">
        <v>1</v>
      </c>
      <c r="JG180" s="17"/>
      <c r="JH180" s="19"/>
      <c r="JI180" s="19"/>
      <c r="JJ180" s="17"/>
      <c r="JK180" s="17"/>
      <c r="JL180" s="19"/>
      <c r="JM180" s="17"/>
      <c r="JN180" s="17"/>
      <c r="JO180" s="20"/>
      <c r="JP180" s="17"/>
      <c r="JQ180" s="17"/>
      <c r="JR180" s="20"/>
      <c r="JS180" s="19"/>
      <c r="JT180" s="19"/>
      <c r="JU180" s="19"/>
      <c r="JV180" s="15">
        <v>2</v>
      </c>
      <c r="JW180" s="14"/>
      <c r="JX180" s="14"/>
      <c r="JY180" s="15">
        <v>200</v>
      </c>
      <c r="JZ180" s="15">
        <v>10</v>
      </c>
      <c r="KA180" s="15">
        <v>10</v>
      </c>
      <c r="KB180" s="15">
        <v>14</v>
      </c>
      <c r="KC180" s="15"/>
      <c r="KD180" s="15">
        <v>30</v>
      </c>
      <c r="KE180" s="15">
        <v>40</v>
      </c>
      <c r="KF180" s="15">
        <v>8</v>
      </c>
      <c r="KG180" s="15"/>
      <c r="KH180" s="15"/>
      <c r="KI180" s="15"/>
      <c r="KJ180" s="15"/>
      <c r="KK180" s="15"/>
      <c r="KL180" s="15">
        <v>2</v>
      </c>
      <c r="KM180" s="15"/>
      <c r="KN180" s="15"/>
      <c r="KO180" s="15"/>
      <c r="KP180" s="15"/>
      <c r="KQ180" s="15"/>
      <c r="KR180" s="15"/>
      <c r="KS180" s="15"/>
      <c r="KT180" s="15"/>
      <c r="KU180" s="15"/>
      <c r="KV180" s="15">
        <v>1</v>
      </c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 t="s">
        <v>143</v>
      </c>
      <c r="LK180" s="15"/>
      <c r="LL180" s="15" t="s">
        <v>29</v>
      </c>
      <c r="LM180" s="15"/>
      <c r="LN180" s="15" t="s">
        <v>208</v>
      </c>
      <c r="LO180" s="15"/>
    </row>
    <row r="181" spans="1:327" ht="18" customHeight="1" x14ac:dyDescent="0.25">
      <c r="A181" s="14" t="s">
        <v>316</v>
      </c>
      <c r="B181" s="15" t="str">
        <f t="shared" si="26"/>
        <v>La Ciudadela</v>
      </c>
      <c r="C181" s="15">
        <f t="shared" si="18"/>
        <v>6</v>
      </c>
      <c r="D181" s="15">
        <v>1</v>
      </c>
      <c r="E181" s="15">
        <v>1</v>
      </c>
      <c r="F181" s="15">
        <v>3</v>
      </c>
      <c r="G181" s="15">
        <v>1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>
        <v>6</v>
      </c>
      <c r="U181" s="15"/>
      <c r="V181" s="15">
        <v>41</v>
      </c>
      <c r="W181" s="15">
        <v>39</v>
      </c>
      <c r="X181" s="15">
        <v>20</v>
      </c>
      <c r="Y181" s="15">
        <v>18</v>
      </c>
      <c r="Z181" s="15">
        <v>12</v>
      </c>
      <c r="AA181" s="15"/>
      <c r="AB181" s="15"/>
      <c r="AC181" s="15">
        <v>17</v>
      </c>
      <c r="AD181" s="15"/>
      <c r="AE181" s="15"/>
      <c r="AF181" s="15"/>
      <c r="AG181" s="15"/>
      <c r="AH181" s="15"/>
      <c r="AI181" s="15"/>
      <c r="AJ181" s="15"/>
      <c r="AK181" s="15"/>
      <c r="AL181" s="15"/>
      <c r="AM181" s="15" t="str">
        <f t="shared" si="19"/>
        <v/>
      </c>
      <c r="AN181" s="15" t="str">
        <f t="shared" si="20"/>
        <v/>
      </c>
      <c r="AO181" s="15" t="str">
        <f t="shared" si="21"/>
        <v/>
      </c>
      <c r="AP181" s="15">
        <f t="shared" si="22"/>
        <v>3</v>
      </c>
      <c r="AQ181" s="15">
        <f t="shared" si="23"/>
        <v>2</v>
      </c>
      <c r="AR181" s="15">
        <f t="shared" si="24"/>
        <v>1</v>
      </c>
      <c r="AS181" s="15" t="str">
        <f t="shared" si="25"/>
        <v/>
      </c>
      <c r="AT181" s="15">
        <v>6</v>
      </c>
      <c r="AU181" s="15"/>
      <c r="AV181" s="15"/>
      <c r="AW181" s="15"/>
      <c r="AX181" s="15"/>
      <c r="AY181" s="15"/>
      <c r="AZ181" s="15">
        <v>6</v>
      </c>
      <c r="BA181" s="15"/>
      <c r="BB181" s="15"/>
      <c r="BC181" s="15"/>
      <c r="BD181" s="15"/>
      <c r="BE181" s="15"/>
      <c r="BF181" s="15">
        <v>3</v>
      </c>
      <c r="BG181" s="15">
        <v>4</v>
      </c>
      <c r="BH181" s="15">
        <v>6</v>
      </c>
      <c r="BI181" s="15">
        <v>4</v>
      </c>
      <c r="BJ181" s="15">
        <v>2</v>
      </c>
      <c r="BK181" s="15"/>
      <c r="BL181" s="15"/>
      <c r="BM181" s="15">
        <v>4</v>
      </c>
      <c r="BN181" s="15"/>
      <c r="BO181" s="15"/>
      <c r="BP181" s="15"/>
      <c r="BQ181" s="15"/>
      <c r="BR181" s="15"/>
      <c r="BS181" s="15"/>
      <c r="BT181" s="15"/>
      <c r="BU181" s="15"/>
      <c r="BV181" s="15"/>
      <c r="BW181" s="15">
        <v>1</v>
      </c>
      <c r="BX181" s="15">
        <v>2</v>
      </c>
      <c r="BY181" s="15"/>
      <c r="BZ181" s="15"/>
      <c r="CA181" s="15"/>
      <c r="CB181" s="15"/>
      <c r="CC181" s="15"/>
      <c r="CD181" s="15"/>
      <c r="CE181" s="15"/>
      <c r="CF181" s="15"/>
      <c r="CG181" s="15"/>
      <c r="CH181" s="15">
        <v>4</v>
      </c>
      <c r="CI181" s="15">
        <v>4</v>
      </c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>
        <v>1</v>
      </c>
      <c r="DD181" s="15"/>
      <c r="DE181" s="15"/>
      <c r="DF181" s="15"/>
      <c r="DG181" s="15"/>
      <c r="DH181" s="15">
        <v>1</v>
      </c>
      <c r="DI181" s="15" t="s">
        <v>7</v>
      </c>
      <c r="DJ181" s="15" t="s">
        <v>8</v>
      </c>
      <c r="DK181" s="15" t="s">
        <v>9</v>
      </c>
      <c r="DL181" s="15"/>
      <c r="DM181" s="15" t="s">
        <v>317</v>
      </c>
      <c r="DN181" s="15" t="s">
        <v>318</v>
      </c>
      <c r="DO181" s="15" t="s">
        <v>9</v>
      </c>
      <c r="DP181" s="15"/>
      <c r="DQ181" s="15" t="s">
        <v>15</v>
      </c>
      <c r="DR181" s="15" t="s">
        <v>23</v>
      </c>
      <c r="DS181" s="15" t="s">
        <v>9</v>
      </c>
      <c r="DT181" s="15" t="s">
        <v>15</v>
      </c>
      <c r="DU181" s="15" t="s">
        <v>230</v>
      </c>
      <c r="DV181" s="15" t="s">
        <v>9</v>
      </c>
      <c r="DW181" s="15" t="s">
        <v>15</v>
      </c>
      <c r="DX181" s="15" t="s">
        <v>23</v>
      </c>
      <c r="DY181" s="15" t="s">
        <v>9</v>
      </c>
      <c r="DZ181" s="15"/>
      <c r="EA181" s="15"/>
      <c r="EB181" s="15"/>
      <c r="EC181" s="15"/>
      <c r="ED181" s="15"/>
      <c r="EE181" s="15"/>
      <c r="EF181" s="15"/>
      <c r="EG181" s="15" t="s">
        <v>15</v>
      </c>
      <c r="EH181" s="15" t="s">
        <v>23</v>
      </c>
      <c r="EI181" s="15" t="s">
        <v>9</v>
      </c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>
        <v>2</v>
      </c>
      <c r="FM181" s="15"/>
      <c r="FN181" s="15">
        <v>2</v>
      </c>
      <c r="FO181" s="15"/>
      <c r="FP181" s="15"/>
      <c r="FQ181" s="15">
        <v>4</v>
      </c>
      <c r="FR181" s="15"/>
      <c r="FS181" s="15"/>
      <c r="FT181" s="15"/>
      <c r="FU181" s="15"/>
      <c r="FV181" s="15"/>
      <c r="FW181" s="15">
        <v>2</v>
      </c>
      <c r="FX181" s="15"/>
      <c r="FY181" s="15"/>
      <c r="FZ181" s="15"/>
      <c r="GA181" s="15"/>
      <c r="GB181" s="15"/>
      <c r="GC181" s="15"/>
      <c r="GD181" s="15"/>
      <c r="GE181" s="15" t="s">
        <v>226</v>
      </c>
      <c r="GF181" s="15" t="s">
        <v>16</v>
      </c>
      <c r="GG181" s="15"/>
      <c r="GH181" s="15"/>
      <c r="GI181" s="15"/>
      <c r="GJ181" s="15">
        <v>2</v>
      </c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>
        <v>2</v>
      </c>
      <c r="HH181" s="15"/>
      <c r="HI181" s="15"/>
      <c r="HJ181" s="15"/>
      <c r="HK181" s="15"/>
      <c r="HL181" s="15"/>
      <c r="HM181" s="15"/>
      <c r="HN181" s="15">
        <v>6</v>
      </c>
      <c r="HO181" s="15"/>
      <c r="HP181" s="15"/>
      <c r="HQ181" s="15"/>
      <c r="HR181" s="15"/>
      <c r="HS181" s="15"/>
      <c r="HT181" s="15"/>
      <c r="HU181" s="15"/>
      <c r="HV181" s="15"/>
      <c r="HW181" s="15"/>
      <c r="HX181" s="15">
        <v>1</v>
      </c>
      <c r="HY181" s="15"/>
      <c r="HZ181" s="15">
        <v>6</v>
      </c>
      <c r="IA181" s="15"/>
      <c r="IB181" s="15">
        <v>200</v>
      </c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7"/>
      <c r="JD181" s="17"/>
      <c r="JE181" s="18"/>
      <c r="JF181" s="17"/>
      <c r="JG181" s="17"/>
      <c r="JH181" s="19"/>
      <c r="JI181" s="19"/>
      <c r="JJ181" s="17"/>
      <c r="JK181" s="17"/>
      <c r="JL181" s="19"/>
      <c r="JM181" s="17"/>
      <c r="JN181" s="17"/>
      <c r="JO181" s="20"/>
      <c r="JP181" s="17"/>
      <c r="JQ181" s="17"/>
      <c r="JR181" s="20"/>
      <c r="JS181" s="19"/>
      <c r="JT181" s="19"/>
      <c r="JU181" s="19"/>
      <c r="JV181" s="15">
        <v>2</v>
      </c>
      <c r="JW181" s="14"/>
      <c r="JX181" s="14"/>
      <c r="JY181" s="15">
        <v>100</v>
      </c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>
        <v>2</v>
      </c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>
        <v>1</v>
      </c>
      <c r="LA181" s="15"/>
      <c r="LB181" s="15"/>
      <c r="LC181" s="15"/>
      <c r="LD181" s="15">
        <v>1</v>
      </c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</row>
    <row r="182" spans="1:327" ht="18" customHeight="1" x14ac:dyDescent="0.25">
      <c r="A182" s="14" t="s">
        <v>319</v>
      </c>
      <c r="B182" s="15" t="str">
        <f t="shared" si="26"/>
        <v>La Ciudadela</v>
      </c>
      <c r="C182" s="15">
        <f t="shared" si="18"/>
        <v>6</v>
      </c>
      <c r="D182" s="15">
        <v>1</v>
      </c>
      <c r="E182" s="15">
        <v>1</v>
      </c>
      <c r="F182" s="15">
        <v>4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>
        <v>6</v>
      </c>
      <c r="U182" s="15"/>
      <c r="V182" s="15">
        <v>38</v>
      </c>
      <c r="W182" s="15">
        <v>36</v>
      </c>
      <c r="X182" s="15">
        <v>13</v>
      </c>
      <c r="Y182" s="15">
        <v>13</v>
      </c>
      <c r="Z182" s="15">
        <v>5</v>
      </c>
      <c r="AA182" s="15">
        <v>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 t="str">
        <f t="shared" si="19"/>
        <v/>
      </c>
      <c r="AN182" s="15">
        <f t="shared" si="20"/>
        <v>1</v>
      </c>
      <c r="AO182" s="15">
        <f t="shared" si="21"/>
        <v>1</v>
      </c>
      <c r="AP182" s="15">
        <f t="shared" si="22"/>
        <v>2</v>
      </c>
      <c r="AQ182" s="15">
        <f t="shared" si="23"/>
        <v>2</v>
      </c>
      <c r="AR182" s="15" t="str">
        <f t="shared" si="24"/>
        <v/>
      </c>
      <c r="AS182" s="15" t="str">
        <f t="shared" si="25"/>
        <v/>
      </c>
      <c r="AT182" s="15">
        <v>6</v>
      </c>
      <c r="AU182" s="15"/>
      <c r="AV182" s="15"/>
      <c r="AW182" s="15"/>
      <c r="AX182" s="15"/>
      <c r="AY182" s="15"/>
      <c r="AZ182" s="15"/>
      <c r="BA182" s="15"/>
      <c r="BB182" s="15"/>
      <c r="BC182" s="15">
        <v>6</v>
      </c>
      <c r="BD182" s="15"/>
      <c r="BE182" s="15"/>
      <c r="BF182" s="15">
        <v>5</v>
      </c>
      <c r="BG182" s="15">
        <v>5</v>
      </c>
      <c r="BH182" s="15">
        <v>5</v>
      </c>
      <c r="BI182" s="15">
        <v>5</v>
      </c>
      <c r="BJ182" s="15">
        <v>2</v>
      </c>
      <c r="BK182" s="15">
        <v>1</v>
      </c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>
        <v>4</v>
      </c>
      <c r="BX182" s="15">
        <v>1</v>
      </c>
      <c r="BY182" s="15"/>
      <c r="BZ182" s="15"/>
      <c r="CA182" s="15"/>
      <c r="CB182" s="15"/>
      <c r="CC182" s="15"/>
      <c r="CD182" s="15"/>
      <c r="CE182" s="15"/>
      <c r="CF182" s="15"/>
      <c r="CG182" s="15"/>
      <c r="CH182" s="15">
        <v>4</v>
      </c>
      <c r="CI182" s="15">
        <v>4</v>
      </c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 t="s">
        <v>7</v>
      </c>
      <c r="DJ182" s="15" t="s">
        <v>23</v>
      </c>
      <c r="DK182" s="15" t="s">
        <v>9</v>
      </c>
      <c r="DL182" s="15"/>
      <c r="DM182" s="15" t="s">
        <v>7</v>
      </c>
      <c r="DN182" s="15" t="s">
        <v>23</v>
      </c>
      <c r="DO182" s="15" t="s">
        <v>9</v>
      </c>
      <c r="DP182" s="15"/>
      <c r="DQ182" s="15" t="s">
        <v>39</v>
      </c>
      <c r="DR182" s="15" t="s">
        <v>40</v>
      </c>
      <c r="DS182" s="15" t="s">
        <v>218</v>
      </c>
      <c r="DT182" s="15" t="s">
        <v>39</v>
      </c>
      <c r="DU182" s="15" t="s">
        <v>273</v>
      </c>
      <c r="DV182" s="15" t="s">
        <v>9</v>
      </c>
      <c r="DW182" s="15" t="s">
        <v>274</v>
      </c>
      <c r="DX182" s="15" t="s">
        <v>273</v>
      </c>
      <c r="DY182" s="15" t="s">
        <v>9</v>
      </c>
      <c r="DZ182" s="15" t="s">
        <v>39</v>
      </c>
      <c r="EA182" s="15" t="s">
        <v>40</v>
      </c>
      <c r="EB182" s="15" t="s">
        <v>9</v>
      </c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>
        <v>2</v>
      </c>
      <c r="FM182" s="15">
        <v>2</v>
      </c>
      <c r="FN182" s="15"/>
      <c r="FO182" s="15"/>
      <c r="FP182" s="15">
        <v>1</v>
      </c>
      <c r="FQ182" s="15">
        <v>3</v>
      </c>
      <c r="FR182" s="15"/>
      <c r="FS182" s="15"/>
      <c r="FT182" s="15"/>
      <c r="FU182" s="15"/>
      <c r="FV182" s="15"/>
      <c r="FW182" s="15">
        <v>2</v>
      </c>
      <c r="FX182" s="15"/>
      <c r="FY182" s="15"/>
      <c r="FZ182" s="15"/>
      <c r="GA182" s="15"/>
      <c r="GB182" s="15"/>
      <c r="GC182" s="15"/>
      <c r="GD182" s="15"/>
      <c r="GE182" s="15" t="s">
        <v>16</v>
      </c>
      <c r="GF182" s="15" t="s">
        <v>16</v>
      </c>
      <c r="GG182" s="15"/>
      <c r="GH182" s="15"/>
      <c r="GI182" s="15"/>
      <c r="GJ182" s="15">
        <v>2</v>
      </c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>
        <v>2</v>
      </c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>
        <v>1</v>
      </c>
      <c r="HY182" s="15"/>
      <c r="HZ182" s="15">
        <v>9</v>
      </c>
      <c r="IA182" s="15"/>
      <c r="IB182" s="15">
        <v>400</v>
      </c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7"/>
      <c r="JD182" s="17"/>
      <c r="JE182" s="18"/>
      <c r="JF182" s="17"/>
      <c r="JG182" s="17"/>
      <c r="JH182" s="19"/>
      <c r="JI182" s="19"/>
      <c r="JJ182" s="17"/>
      <c r="JK182" s="17"/>
      <c r="JL182" s="19"/>
      <c r="JM182" s="17"/>
      <c r="JN182" s="17"/>
      <c r="JO182" s="20"/>
      <c r="JP182" s="17"/>
      <c r="JQ182" s="17"/>
      <c r="JR182" s="20"/>
      <c r="JS182" s="19"/>
      <c r="JT182" s="19"/>
      <c r="JU182" s="19"/>
      <c r="JV182" s="15">
        <v>2</v>
      </c>
      <c r="JW182" s="14"/>
      <c r="JX182" s="14"/>
      <c r="JY182" s="15">
        <v>250</v>
      </c>
      <c r="JZ182" s="15"/>
      <c r="KA182" s="15"/>
      <c r="KB182" s="15"/>
      <c r="KC182" s="15"/>
      <c r="KD182" s="15">
        <v>20</v>
      </c>
      <c r="KE182" s="15">
        <v>10</v>
      </c>
      <c r="KF182" s="15">
        <v>10</v>
      </c>
      <c r="KG182" s="15"/>
      <c r="KH182" s="15"/>
      <c r="KI182" s="15"/>
      <c r="KJ182" s="15"/>
      <c r="KK182" s="15"/>
      <c r="KL182" s="15">
        <v>2</v>
      </c>
      <c r="KM182" s="15"/>
      <c r="KN182" s="15"/>
      <c r="KO182" s="15"/>
      <c r="KP182" s="15"/>
      <c r="KQ182" s="15"/>
      <c r="KR182" s="15"/>
      <c r="KS182" s="15"/>
      <c r="KT182" s="15"/>
      <c r="KU182" s="15">
        <v>1</v>
      </c>
      <c r="KV182" s="15">
        <v>1</v>
      </c>
      <c r="KW182" s="15"/>
      <c r="KX182" s="15"/>
      <c r="KY182" s="15"/>
      <c r="KZ182" s="15">
        <v>1</v>
      </c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</row>
    <row r="183" spans="1:327" ht="18" customHeight="1" x14ac:dyDescent="0.25">
      <c r="A183" s="14" t="s">
        <v>320</v>
      </c>
      <c r="B183" s="15" t="str">
        <f t="shared" si="26"/>
        <v>La Ciudadela</v>
      </c>
      <c r="C183" s="15">
        <f t="shared" si="18"/>
        <v>1</v>
      </c>
      <c r="D183" s="15">
        <v>1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>
        <v>1</v>
      </c>
      <c r="U183" s="15"/>
      <c r="V183" s="15">
        <v>86</v>
      </c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 t="str">
        <f t="shared" si="19"/>
        <v/>
      </c>
      <c r="AN183" s="15" t="str">
        <f t="shared" si="20"/>
        <v/>
      </c>
      <c r="AO183" s="15" t="str">
        <f t="shared" si="21"/>
        <v/>
      </c>
      <c r="AP183" s="15" t="str">
        <f t="shared" si="22"/>
        <v/>
      </c>
      <c r="AQ183" s="15" t="str">
        <f t="shared" si="23"/>
        <v/>
      </c>
      <c r="AR183" s="15" t="str">
        <f t="shared" si="24"/>
        <v/>
      </c>
      <c r="AS183" s="15">
        <f t="shared" si="25"/>
        <v>1</v>
      </c>
      <c r="AT183" s="15">
        <v>1</v>
      </c>
      <c r="AU183" s="15"/>
      <c r="AV183" s="15"/>
      <c r="AW183" s="15"/>
      <c r="AX183" s="15"/>
      <c r="AY183" s="15"/>
      <c r="AZ183" s="15"/>
      <c r="BA183" s="15"/>
      <c r="BB183" s="15"/>
      <c r="BC183" s="15"/>
      <c r="BD183" s="15">
        <v>1</v>
      </c>
      <c r="BE183" s="15"/>
      <c r="BF183" s="15">
        <v>2</v>
      </c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>
        <v>7</v>
      </c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>
        <v>1</v>
      </c>
      <c r="DI183" s="15" t="s">
        <v>7</v>
      </c>
      <c r="DJ183" s="15" t="s">
        <v>8</v>
      </c>
      <c r="DK183" s="15" t="s">
        <v>9</v>
      </c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>
        <v>1</v>
      </c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>
        <v>1</v>
      </c>
      <c r="HY183" s="15"/>
      <c r="HZ183" s="15">
        <v>12</v>
      </c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>
        <v>50</v>
      </c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7"/>
      <c r="JD183" s="17"/>
      <c r="JE183" s="18"/>
      <c r="JF183" s="17"/>
      <c r="JG183" s="17"/>
      <c r="JH183" s="19"/>
      <c r="JI183" s="19"/>
      <c r="JJ183" s="17"/>
      <c r="JK183" s="17"/>
      <c r="JL183" s="19"/>
      <c r="JM183" s="17"/>
      <c r="JN183" s="17"/>
      <c r="JO183" s="20"/>
      <c r="JP183" s="17"/>
      <c r="JQ183" s="17"/>
      <c r="JR183" s="20"/>
      <c r="JS183" s="19"/>
      <c r="JT183" s="19"/>
      <c r="JU183" s="19"/>
      <c r="JV183" s="15">
        <v>2</v>
      </c>
      <c r="JW183" s="14"/>
      <c r="JX183" s="14"/>
      <c r="JY183" s="15">
        <v>10</v>
      </c>
      <c r="JZ183" s="15"/>
      <c r="KA183" s="15">
        <v>5</v>
      </c>
      <c r="KB183" s="15">
        <v>5</v>
      </c>
      <c r="KC183" s="15"/>
      <c r="KD183" s="15">
        <v>10</v>
      </c>
      <c r="KE183" s="15"/>
      <c r="KF183" s="15"/>
      <c r="KG183" s="15"/>
      <c r="KH183" s="15"/>
      <c r="KI183" s="15"/>
      <c r="KJ183" s="15"/>
      <c r="KK183" s="15"/>
      <c r="KL183" s="15">
        <v>2</v>
      </c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 t="s">
        <v>11</v>
      </c>
      <c r="LM183" s="15" t="s">
        <v>42</v>
      </c>
      <c r="LN183" s="15"/>
      <c r="LO183" s="15"/>
    </row>
    <row r="184" spans="1:327" ht="18" customHeight="1" x14ac:dyDescent="0.25">
      <c r="A184" s="14" t="s">
        <v>321</v>
      </c>
      <c r="B184" s="15" t="str">
        <f t="shared" si="26"/>
        <v>La Ciudadela</v>
      </c>
      <c r="C184" s="15">
        <f t="shared" si="18"/>
        <v>4</v>
      </c>
      <c r="D184" s="15">
        <v>1</v>
      </c>
      <c r="E184" s="15">
        <v>1</v>
      </c>
      <c r="F184" s="15"/>
      <c r="G184" s="15">
        <v>2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>
        <v>4</v>
      </c>
      <c r="U184" s="15"/>
      <c r="V184" s="15">
        <v>55</v>
      </c>
      <c r="W184" s="15">
        <v>45</v>
      </c>
      <c r="X184" s="15"/>
      <c r="Y184" s="15"/>
      <c r="Z184" s="15"/>
      <c r="AA184" s="15"/>
      <c r="AB184" s="15"/>
      <c r="AC184" s="15">
        <v>14</v>
      </c>
      <c r="AD184" s="15">
        <v>12</v>
      </c>
      <c r="AE184" s="15"/>
      <c r="AF184" s="15"/>
      <c r="AG184" s="15"/>
      <c r="AH184" s="15"/>
      <c r="AI184" s="15"/>
      <c r="AJ184" s="15"/>
      <c r="AK184" s="15"/>
      <c r="AL184" s="15"/>
      <c r="AM184" s="15" t="str">
        <f t="shared" si="19"/>
        <v/>
      </c>
      <c r="AN184" s="15" t="str">
        <f t="shared" si="20"/>
        <v/>
      </c>
      <c r="AO184" s="15" t="str">
        <f t="shared" si="21"/>
        <v/>
      </c>
      <c r="AP184" s="15">
        <f t="shared" si="22"/>
        <v>2</v>
      </c>
      <c r="AQ184" s="15" t="str">
        <f t="shared" si="23"/>
        <v/>
      </c>
      <c r="AR184" s="15">
        <f t="shared" si="24"/>
        <v>2</v>
      </c>
      <c r="AS184" s="15" t="str">
        <f t="shared" si="25"/>
        <v/>
      </c>
      <c r="AT184" s="15">
        <v>4</v>
      </c>
      <c r="AU184" s="15"/>
      <c r="AV184" s="15"/>
      <c r="AW184" s="15"/>
      <c r="AX184" s="15"/>
      <c r="AY184" s="15"/>
      <c r="AZ184" s="15"/>
      <c r="BA184" s="15"/>
      <c r="BB184" s="15"/>
      <c r="BC184" s="15"/>
      <c r="BD184" s="15">
        <v>4</v>
      </c>
      <c r="BE184" s="15"/>
      <c r="BF184" s="15">
        <v>3</v>
      </c>
      <c r="BG184" s="15">
        <v>3</v>
      </c>
      <c r="BH184" s="15"/>
      <c r="BI184" s="15"/>
      <c r="BJ184" s="15"/>
      <c r="BK184" s="15"/>
      <c r="BL184" s="15"/>
      <c r="BM184" s="15">
        <v>4</v>
      </c>
      <c r="BN184" s="15">
        <v>4</v>
      </c>
      <c r="BO184" s="15"/>
      <c r="BP184" s="15"/>
      <c r="BQ184" s="15"/>
      <c r="BR184" s="15"/>
      <c r="BS184" s="15"/>
      <c r="BT184" s="15"/>
      <c r="BU184" s="15"/>
      <c r="BV184" s="15"/>
      <c r="BW184" s="15">
        <v>2</v>
      </c>
      <c r="BX184" s="15">
        <v>2</v>
      </c>
      <c r="BY184" s="15"/>
      <c r="BZ184" s="15"/>
      <c r="CA184" s="15"/>
      <c r="CB184" s="15"/>
      <c r="CC184" s="15"/>
      <c r="CD184" s="15"/>
      <c r="CE184" s="15"/>
      <c r="CF184" s="15"/>
      <c r="CG184" s="15"/>
      <c r="CH184" s="15">
        <v>2</v>
      </c>
      <c r="CI184" s="15">
        <v>2</v>
      </c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>
        <v>1</v>
      </c>
      <c r="DB184" s="15"/>
      <c r="DC184" s="15"/>
      <c r="DD184" s="15"/>
      <c r="DE184" s="15"/>
      <c r="DF184" s="15"/>
      <c r="DG184" s="15"/>
      <c r="DH184" s="15">
        <v>1</v>
      </c>
      <c r="DI184" s="15" t="s">
        <v>7</v>
      </c>
      <c r="DJ184" s="15" t="s">
        <v>8</v>
      </c>
      <c r="DK184" s="15" t="s">
        <v>9</v>
      </c>
      <c r="DL184" s="15">
        <v>1</v>
      </c>
      <c r="DM184" s="15" t="s">
        <v>7</v>
      </c>
      <c r="DN184" s="15" t="s">
        <v>8</v>
      </c>
      <c r="DO184" s="15" t="s">
        <v>9</v>
      </c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>
        <v>2</v>
      </c>
      <c r="EG184" s="15" t="s">
        <v>15</v>
      </c>
      <c r="EH184" s="15" t="s">
        <v>8</v>
      </c>
      <c r="EI184" s="15" t="s">
        <v>9</v>
      </c>
      <c r="EJ184" s="15" t="s">
        <v>15</v>
      </c>
      <c r="EK184" s="15" t="s">
        <v>8</v>
      </c>
      <c r="EL184" s="15" t="s">
        <v>9</v>
      </c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>
        <v>2</v>
      </c>
      <c r="FM184" s="15"/>
      <c r="FN184" s="15"/>
      <c r="FO184" s="15">
        <v>2</v>
      </c>
      <c r="FP184" s="15"/>
      <c r="FQ184" s="15">
        <v>2</v>
      </c>
      <c r="FR184" s="15"/>
      <c r="FS184" s="15"/>
      <c r="FT184" s="15"/>
      <c r="FU184" s="15"/>
      <c r="FV184" s="15"/>
      <c r="FW184" s="15">
        <v>2</v>
      </c>
      <c r="FX184" s="15"/>
      <c r="FY184" s="15"/>
      <c r="FZ184" s="15"/>
      <c r="GA184" s="15"/>
      <c r="GB184" s="15"/>
      <c r="GC184" s="15"/>
      <c r="GD184" s="15"/>
      <c r="GE184" s="15" t="s">
        <v>16</v>
      </c>
      <c r="GF184" s="15" t="s">
        <v>16</v>
      </c>
      <c r="GG184" s="15"/>
      <c r="GH184" s="15"/>
      <c r="GI184" s="15"/>
      <c r="GJ184" s="15">
        <v>2</v>
      </c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>
        <v>2</v>
      </c>
      <c r="HH184" s="15"/>
      <c r="HI184" s="15"/>
      <c r="HJ184" s="15"/>
      <c r="HK184" s="15"/>
      <c r="HL184" s="15"/>
      <c r="HM184" s="15"/>
      <c r="HN184" s="15">
        <v>2</v>
      </c>
      <c r="HO184" s="15"/>
      <c r="HP184" s="15"/>
      <c r="HQ184" s="15"/>
      <c r="HR184" s="15"/>
      <c r="HS184" s="15"/>
      <c r="HT184" s="15"/>
      <c r="HU184" s="15"/>
      <c r="HV184" s="15"/>
      <c r="HW184" s="15"/>
      <c r="HX184" s="15">
        <v>1</v>
      </c>
      <c r="HY184" s="15"/>
      <c r="HZ184" s="15">
        <v>9</v>
      </c>
      <c r="IA184" s="15"/>
      <c r="IB184" s="15">
        <v>300</v>
      </c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7"/>
      <c r="JD184" s="17"/>
      <c r="JE184" s="18"/>
      <c r="JF184" s="17"/>
      <c r="JG184" s="17"/>
      <c r="JH184" s="19"/>
      <c r="JI184" s="19"/>
      <c r="JJ184" s="17"/>
      <c r="JK184" s="17"/>
      <c r="JL184" s="19"/>
      <c r="JM184" s="17"/>
      <c r="JN184" s="17"/>
      <c r="JO184" s="20"/>
      <c r="JP184" s="17"/>
      <c r="JQ184" s="17"/>
      <c r="JR184" s="20"/>
      <c r="JS184" s="19"/>
      <c r="JT184" s="19"/>
      <c r="JU184" s="19"/>
      <c r="JV184" s="15">
        <v>2</v>
      </c>
      <c r="JW184" s="14"/>
      <c r="JX184" s="14"/>
      <c r="JY184" s="15">
        <v>100</v>
      </c>
      <c r="JZ184" s="15"/>
      <c r="KA184" s="15">
        <v>30</v>
      </c>
      <c r="KB184" s="15"/>
      <c r="KC184" s="15"/>
      <c r="KD184" s="15">
        <v>40</v>
      </c>
      <c r="KE184" s="15"/>
      <c r="KF184" s="15"/>
      <c r="KG184" s="15"/>
      <c r="KH184" s="15">
        <v>70</v>
      </c>
      <c r="KI184" s="15"/>
      <c r="KJ184" s="15"/>
      <c r="KK184" s="15"/>
      <c r="KL184" s="15">
        <v>2</v>
      </c>
      <c r="KM184" s="15"/>
      <c r="KN184" s="15"/>
      <c r="KO184" s="15"/>
      <c r="KP184" s="15"/>
      <c r="KQ184" s="15"/>
      <c r="KR184" s="15"/>
      <c r="KS184" s="15"/>
      <c r="KT184" s="15"/>
      <c r="KU184" s="15"/>
      <c r="KV184" s="15">
        <v>1</v>
      </c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>
        <v>1</v>
      </c>
      <c r="LH184" s="15"/>
      <c r="LI184" s="15"/>
      <c r="LJ184" s="15"/>
      <c r="LK184" s="15" t="s">
        <v>90</v>
      </c>
      <c r="LL184" s="15"/>
      <c r="LM184" s="15"/>
      <c r="LN184" s="15"/>
      <c r="LO184" s="15"/>
    </row>
    <row r="185" spans="1:327" ht="18" customHeight="1" x14ac:dyDescent="0.25">
      <c r="A185" s="14" t="s">
        <v>322</v>
      </c>
      <c r="B185" s="15" t="str">
        <f t="shared" si="26"/>
        <v>La Ciudadela</v>
      </c>
      <c r="C185" s="15">
        <f t="shared" si="18"/>
        <v>3</v>
      </c>
      <c r="D185" s="15">
        <v>1</v>
      </c>
      <c r="E185" s="15"/>
      <c r="F185" s="15">
        <v>2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>
        <v>3</v>
      </c>
      <c r="U185" s="15"/>
      <c r="V185" s="15">
        <v>74</v>
      </c>
      <c r="W185" s="15"/>
      <c r="X185" s="15">
        <v>20</v>
      </c>
      <c r="Y185" s="15">
        <v>18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 t="str">
        <f t="shared" si="19"/>
        <v/>
      </c>
      <c r="AN185" s="15" t="str">
        <f t="shared" si="20"/>
        <v/>
      </c>
      <c r="AO185" s="15" t="str">
        <f t="shared" si="21"/>
        <v/>
      </c>
      <c r="AP185" s="15">
        <f t="shared" si="22"/>
        <v>1</v>
      </c>
      <c r="AQ185" s="15">
        <f t="shared" si="23"/>
        <v>1</v>
      </c>
      <c r="AR185" s="15" t="str">
        <f t="shared" si="24"/>
        <v/>
      </c>
      <c r="AS185" s="15">
        <f t="shared" si="25"/>
        <v>1</v>
      </c>
      <c r="AT185" s="15">
        <v>3</v>
      </c>
      <c r="AU185" s="15"/>
      <c r="AV185" s="15"/>
      <c r="AW185" s="15"/>
      <c r="AX185" s="15"/>
      <c r="AY185" s="15"/>
      <c r="AZ185" s="15"/>
      <c r="BA185" s="15">
        <v>3</v>
      </c>
      <c r="BB185" s="15"/>
      <c r="BC185" s="15"/>
      <c r="BD185" s="15"/>
      <c r="BE185" s="15"/>
      <c r="BF185" s="15">
        <v>2</v>
      </c>
      <c r="BG185" s="15"/>
      <c r="BH185" s="15">
        <v>4</v>
      </c>
      <c r="BI185" s="15">
        <v>4</v>
      </c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>
        <v>2</v>
      </c>
      <c r="BX185" s="15">
        <v>4</v>
      </c>
      <c r="BY185" s="15"/>
      <c r="BZ185" s="15"/>
      <c r="CA185" s="15"/>
      <c r="CB185" s="15"/>
      <c r="CC185" s="15"/>
      <c r="CD185" s="15"/>
      <c r="CE185" s="15"/>
      <c r="CF185" s="15"/>
      <c r="CG185" s="15"/>
      <c r="CH185" s="15">
        <v>9</v>
      </c>
      <c r="CI185" s="15">
        <v>9</v>
      </c>
      <c r="CJ185" s="15">
        <v>1</v>
      </c>
      <c r="CK185" s="15"/>
      <c r="CL185" s="15"/>
      <c r="CM185" s="15"/>
      <c r="CN185" s="15"/>
      <c r="CO185" s="15"/>
      <c r="CP185" s="15">
        <v>1</v>
      </c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 t="s">
        <v>7</v>
      </c>
      <c r="DJ185" s="15" t="s">
        <v>8</v>
      </c>
      <c r="DK185" s="15" t="s">
        <v>9</v>
      </c>
      <c r="DL185" s="15"/>
      <c r="DM185" s="15"/>
      <c r="DN185" s="15"/>
      <c r="DO185" s="15"/>
      <c r="DP185" s="15"/>
      <c r="DQ185" s="15" t="s">
        <v>15</v>
      </c>
      <c r="DR185" s="15" t="s">
        <v>8</v>
      </c>
      <c r="DS185" s="15" t="s">
        <v>218</v>
      </c>
      <c r="DT185" s="15" t="s">
        <v>15</v>
      </c>
      <c r="DU185" s="15" t="s">
        <v>8</v>
      </c>
      <c r="DV185" s="15" t="s">
        <v>9</v>
      </c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>
        <v>3</v>
      </c>
      <c r="FM185" s="15"/>
      <c r="FN185" s="15">
        <v>3</v>
      </c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>
        <v>3</v>
      </c>
      <c r="GA185" s="15"/>
      <c r="GB185" s="15"/>
      <c r="GC185" s="15"/>
      <c r="GD185" s="15"/>
      <c r="GE185" s="15" t="s">
        <v>53</v>
      </c>
      <c r="GF185" s="15" t="s">
        <v>53</v>
      </c>
      <c r="GG185" s="15" t="s">
        <v>53</v>
      </c>
      <c r="GH185" s="15"/>
      <c r="GI185" s="15"/>
      <c r="GJ185" s="15">
        <v>3</v>
      </c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>
        <v>3</v>
      </c>
      <c r="HJ185" s="15"/>
      <c r="HK185" s="15"/>
      <c r="HL185" s="15"/>
      <c r="HM185" s="15"/>
      <c r="HN185" s="15">
        <v>1</v>
      </c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>
        <v>9</v>
      </c>
      <c r="IA185" s="15"/>
      <c r="IB185" s="15">
        <v>150</v>
      </c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7"/>
      <c r="JD185" s="17"/>
      <c r="JE185" s="18"/>
      <c r="JF185" s="17"/>
      <c r="JG185" s="17"/>
      <c r="JH185" s="19"/>
      <c r="JI185" s="19"/>
      <c r="JJ185" s="17"/>
      <c r="JK185" s="17"/>
      <c r="JL185" s="19"/>
      <c r="JM185" s="17"/>
      <c r="JN185" s="17"/>
      <c r="JO185" s="20"/>
      <c r="JP185" s="17"/>
      <c r="JQ185" s="17"/>
      <c r="JR185" s="20"/>
      <c r="JS185" s="19"/>
      <c r="JT185" s="19"/>
      <c r="JU185" s="19"/>
      <c r="JV185" s="15">
        <v>2</v>
      </c>
      <c r="JW185" s="14"/>
      <c r="JX185" s="14"/>
      <c r="JY185" s="15">
        <v>50</v>
      </c>
      <c r="JZ185" s="15"/>
      <c r="KA185" s="15"/>
      <c r="KB185" s="15">
        <v>50</v>
      </c>
      <c r="KC185" s="15"/>
      <c r="KD185" s="15">
        <v>30</v>
      </c>
      <c r="KE185" s="15"/>
      <c r="KF185" s="15"/>
      <c r="KG185" s="15"/>
      <c r="KH185" s="15"/>
      <c r="KI185" s="15"/>
      <c r="KJ185" s="15"/>
      <c r="KK185" s="15"/>
      <c r="KL185" s="15">
        <v>2</v>
      </c>
      <c r="KM185" s="15"/>
      <c r="KN185" s="15"/>
      <c r="KO185" s="15"/>
      <c r="KP185" s="15"/>
      <c r="KQ185" s="15"/>
      <c r="KR185" s="15"/>
      <c r="KS185" s="15"/>
      <c r="KT185" s="15"/>
      <c r="KU185" s="15">
        <v>1</v>
      </c>
      <c r="KV185" s="15"/>
      <c r="KW185" s="15"/>
      <c r="KX185" s="15"/>
      <c r="KY185" s="15">
        <v>1</v>
      </c>
      <c r="KZ185" s="15"/>
      <c r="LA185" s="15"/>
      <c r="LB185" s="15"/>
      <c r="LC185" s="15"/>
      <c r="LD185" s="15"/>
      <c r="LE185" s="15"/>
      <c r="LF185" s="15"/>
      <c r="LG185" s="15">
        <v>1</v>
      </c>
      <c r="LH185" s="15"/>
      <c r="LI185" s="15"/>
      <c r="LJ185" s="15"/>
      <c r="LK185" s="15"/>
      <c r="LL185" s="15" t="s">
        <v>29</v>
      </c>
      <c r="LM185" s="15"/>
      <c r="LN185" s="15"/>
      <c r="LO185" s="15" t="s">
        <v>102</v>
      </c>
    </row>
    <row r="186" spans="1:327" ht="18" customHeight="1" x14ac:dyDescent="0.25">
      <c r="A186" s="14" t="s">
        <v>323</v>
      </c>
      <c r="B186" s="15" t="str">
        <f t="shared" si="26"/>
        <v>La Ciudadela</v>
      </c>
      <c r="C186" s="15">
        <f t="shared" si="18"/>
        <v>1</v>
      </c>
      <c r="D186" s="15"/>
      <c r="E186" s="15">
        <v>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>
        <v>1</v>
      </c>
      <c r="U186" s="15"/>
      <c r="V186" s="15"/>
      <c r="W186" s="15">
        <v>23</v>
      </c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 t="str">
        <f t="shared" si="19"/>
        <v/>
      </c>
      <c r="AN186" s="15" t="str">
        <f t="shared" si="20"/>
        <v/>
      </c>
      <c r="AO186" s="15" t="str">
        <f t="shared" si="21"/>
        <v/>
      </c>
      <c r="AP186" s="15" t="str">
        <f t="shared" si="22"/>
        <v/>
      </c>
      <c r="AQ186" s="15">
        <f t="shared" si="23"/>
        <v>1</v>
      </c>
      <c r="AR186" s="15" t="str">
        <f t="shared" si="24"/>
        <v/>
      </c>
      <c r="AS186" s="15" t="str">
        <f t="shared" si="25"/>
        <v/>
      </c>
      <c r="AT186" s="15">
        <v>1</v>
      </c>
      <c r="AU186" s="15"/>
      <c r="AV186" s="15"/>
      <c r="AW186" s="15"/>
      <c r="AX186" s="15"/>
      <c r="AY186" s="15"/>
      <c r="AZ186" s="15"/>
      <c r="BA186" s="15"/>
      <c r="BB186" s="15">
        <v>1</v>
      </c>
      <c r="BC186" s="15"/>
      <c r="BD186" s="15"/>
      <c r="BE186" s="15"/>
      <c r="BF186" s="15"/>
      <c r="BG186" s="15">
        <v>5</v>
      </c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>
        <v>7</v>
      </c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>
        <v>2</v>
      </c>
      <c r="CK186" s="15"/>
      <c r="CL186" s="15"/>
      <c r="CM186" s="15"/>
      <c r="CN186" s="15"/>
      <c r="CO186" s="15"/>
      <c r="CP186" s="15"/>
      <c r="CQ186" s="15"/>
      <c r="CR186" s="15">
        <v>2</v>
      </c>
      <c r="CS186" s="15"/>
      <c r="CT186" s="15"/>
      <c r="CU186" s="15"/>
      <c r="CV186" s="15"/>
      <c r="CW186" s="15"/>
      <c r="CX186" s="15"/>
      <c r="CY186" s="15"/>
      <c r="CZ186" s="15"/>
      <c r="DA186" s="15">
        <v>1</v>
      </c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 t="s">
        <v>7</v>
      </c>
      <c r="DN186" s="15" t="s">
        <v>23</v>
      </c>
      <c r="DO186" s="15" t="s">
        <v>9</v>
      </c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>
        <v>1</v>
      </c>
      <c r="FM186" s="15"/>
      <c r="FN186" s="15">
        <v>1</v>
      </c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>
        <v>1</v>
      </c>
      <c r="FZ186" s="15"/>
      <c r="GA186" s="15"/>
      <c r="GB186" s="15"/>
      <c r="GC186" s="15"/>
      <c r="GD186" s="15"/>
      <c r="GE186" s="15" t="s">
        <v>33</v>
      </c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>
        <v>1</v>
      </c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>
        <v>5</v>
      </c>
      <c r="IA186" s="15">
        <v>200</v>
      </c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7"/>
      <c r="JD186" s="17"/>
      <c r="JE186" s="18"/>
      <c r="JF186" s="17"/>
      <c r="JG186" s="17"/>
      <c r="JH186" s="19"/>
      <c r="JI186" s="19"/>
      <c r="JJ186" s="17"/>
      <c r="JK186" s="17"/>
      <c r="JL186" s="19"/>
      <c r="JM186" s="17"/>
      <c r="JN186" s="17"/>
      <c r="JO186" s="20"/>
      <c r="JP186" s="17"/>
      <c r="JQ186" s="17"/>
      <c r="JR186" s="20"/>
      <c r="JS186" s="19"/>
      <c r="JT186" s="19"/>
      <c r="JU186" s="19"/>
      <c r="JV186" s="15">
        <v>2</v>
      </c>
      <c r="JW186" s="14"/>
      <c r="JX186" s="14"/>
      <c r="JY186" s="15">
        <v>50</v>
      </c>
      <c r="JZ186" s="15">
        <v>5</v>
      </c>
      <c r="KA186" s="15">
        <v>20</v>
      </c>
      <c r="KB186" s="15">
        <v>50</v>
      </c>
      <c r="KC186" s="15"/>
      <c r="KD186" s="15"/>
      <c r="KE186" s="15">
        <v>30</v>
      </c>
      <c r="KF186" s="15"/>
      <c r="KG186" s="15"/>
      <c r="KH186" s="15"/>
      <c r="KI186" s="15"/>
      <c r="KJ186" s="15"/>
      <c r="KK186" s="15"/>
      <c r="KL186" s="15">
        <v>2</v>
      </c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 t="s">
        <v>114</v>
      </c>
      <c r="LM186" s="15" t="s">
        <v>66</v>
      </c>
      <c r="LN186" s="15"/>
      <c r="LO186" s="15"/>
    </row>
    <row r="187" spans="1:327" ht="18" customHeight="1" x14ac:dyDescent="0.25">
      <c r="A187" s="14" t="s">
        <v>324</v>
      </c>
      <c r="B187" s="15" t="str">
        <f t="shared" si="26"/>
        <v>La Ciudadela</v>
      </c>
      <c r="C187" s="15">
        <f t="shared" si="18"/>
        <v>4</v>
      </c>
      <c r="D187" s="15">
        <v>1</v>
      </c>
      <c r="E187" s="15">
        <v>1</v>
      </c>
      <c r="F187" s="15">
        <v>2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>
        <v>4</v>
      </c>
      <c r="U187" s="15"/>
      <c r="V187" s="15">
        <v>54</v>
      </c>
      <c r="W187" s="15">
        <v>53</v>
      </c>
      <c r="X187" s="15">
        <v>14</v>
      </c>
      <c r="Y187" s="15">
        <v>13</v>
      </c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 t="str">
        <f t="shared" si="19"/>
        <v/>
      </c>
      <c r="AN187" s="15" t="str">
        <f t="shared" si="20"/>
        <v/>
      </c>
      <c r="AO187" s="15" t="str">
        <f t="shared" si="21"/>
        <v/>
      </c>
      <c r="AP187" s="15">
        <f t="shared" si="22"/>
        <v>2</v>
      </c>
      <c r="AQ187" s="15" t="str">
        <f t="shared" si="23"/>
        <v/>
      </c>
      <c r="AR187" s="15">
        <f t="shared" si="24"/>
        <v>2</v>
      </c>
      <c r="AS187" s="15" t="str">
        <f t="shared" si="25"/>
        <v/>
      </c>
      <c r="AT187" s="15">
        <v>4</v>
      </c>
      <c r="AU187" s="15"/>
      <c r="AV187" s="15"/>
      <c r="AW187" s="15"/>
      <c r="AX187" s="15"/>
      <c r="AY187" s="15"/>
      <c r="AZ187" s="15"/>
      <c r="BA187" s="15"/>
      <c r="BB187" s="15"/>
      <c r="BC187" s="15">
        <v>4</v>
      </c>
      <c r="BD187" s="15"/>
      <c r="BE187" s="15"/>
      <c r="BF187" s="15">
        <v>3</v>
      </c>
      <c r="BG187" s="15">
        <v>3</v>
      </c>
      <c r="BH187" s="15">
        <v>4</v>
      </c>
      <c r="BI187" s="15">
        <v>4</v>
      </c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>
        <v>1</v>
      </c>
      <c r="BX187" s="15">
        <v>2</v>
      </c>
      <c r="BY187" s="15"/>
      <c r="BZ187" s="15"/>
      <c r="CA187" s="15"/>
      <c r="CB187" s="15"/>
      <c r="CC187" s="15"/>
      <c r="CD187" s="15"/>
      <c r="CE187" s="15"/>
      <c r="CF187" s="15"/>
      <c r="CG187" s="15"/>
      <c r="CH187" s="15">
        <v>2</v>
      </c>
      <c r="CI187" s="15">
        <v>2</v>
      </c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>
        <v>1</v>
      </c>
      <c r="DI187" s="15" t="s">
        <v>7</v>
      </c>
      <c r="DJ187" s="15" t="s">
        <v>8</v>
      </c>
      <c r="DK187" s="15" t="s">
        <v>9</v>
      </c>
      <c r="DL187" s="15"/>
      <c r="DM187" s="15" t="s">
        <v>7</v>
      </c>
      <c r="DN187" s="15" t="s">
        <v>8</v>
      </c>
      <c r="DO187" s="15" t="s">
        <v>218</v>
      </c>
      <c r="DP187" s="15"/>
      <c r="DQ187" s="15" t="s">
        <v>325</v>
      </c>
      <c r="DR187" s="15" t="s">
        <v>325</v>
      </c>
      <c r="DS187" s="15" t="s">
        <v>326</v>
      </c>
      <c r="DT187" s="15" t="s">
        <v>325</v>
      </c>
      <c r="DU187" s="15" t="s">
        <v>325</v>
      </c>
      <c r="DV187" s="15" t="s">
        <v>326</v>
      </c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>
        <v>1</v>
      </c>
      <c r="FM187" s="15"/>
      <c r="FN187" s="15"/>
      <c r="FO187" s="15">
        <v>1</v>
      </c>
      <c r="FP187" s="15"/>
      <c r="FQ187" s="15">
        <v>2</v>
      </c>
      <c r="FR187" s="15"/>
      <c r="FS187" s="15"/>
      <c r="FT187" s="15">
        <v>1</v>
      </c>
      <c r="FU187" s="15"/>
      <c r="FV187" s="15"/>
      <c r="FW187" s="15">
        <v>1</v>
      </c>
      <c r="FX187" s="15"/>
      <c r="FY187" s="15"/>
      <c r="FZ187" s="15"/>
      <c r="GA187" s="15"/>
      <c r="GB187" s="15"/>
      <c r="GC187" s="15"/>
      <c r="GD187" s="15"/>
      <c r="GE187" s="15" t="s">
        <v>71</v>
      </c>
      <c r="GF187" s="15"/>
      <c r="GG187" s="15"/>
      <c r="GH187" s="15"/>
      <c r="GI187" s="15"/>
      <c r="GJ187" s="15"/>
      <c r="GK187" s="15"/>
      <c r="GL187" s="15"/>
      <c r="GM187" s="15"/>
      <c r="GN187" s="15"/>
      <c r="GO187" s="15">
        <v>1</v>
      </c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>
        <v>7</v>
      </c>
      <c r="IA187" s="15"/>
      <c r="IB187" s="15"/>
      <c r="IC187" s="15">
        <v>450</v>
      </c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7"/>
      <c r="JD187" s="17"/>
      <c r="JE187" s="18"/>
      <c r="JF187" s="17"/>
      <c r="JG187" s="17"/>
      <c r="JH187" s="19"/>
      <c r="JI187" s="19"/>
      <c r="JJ187" s="17"/>
      <c r="JK187" s="17"/>
      <c r="JL187" s="19"/>
      <c r="JM187" s="17"/>
      <c r="JN187" s="17"/>
      <c r="JO187" s="20"/>
      <c r="JP187" s="17"/>
      <c r="JQ187" s="17"/>
      <c r="JR187" s="20"/>
      <c r="JS187" s="19"/>
      <c r="JT187" s="19"/>
      <c r="JU187" s="19"/>
      <c r="JV187" s="15">
        <v>2</v>
      </c>
      <c r="JW187" s="14"/>
      <c r="JX187" s="14"/>
      <c r="JY187" s="15">
        <v>240</v>
      </c>
      <c r="JZ187" s="15"/>
      <c r="KA187" s="15"/>
      <c r="KB187" s="15">
        <v>100</v>
      </c>
      <c r="KC187" s="15"/>
      <c r="KD187" s="15"/>
      <c r="KE187" s="15">
        <v>20</v>
      </c>
      <c r="KF187" s="15"/>
      <c r="KG187" s="15"/>
      <c r="KH187" s="15">
        <v>50</v>
      </c>
      <c r="KI187" s="15"/>
      <c r="KJ187" s="15"/>
      <c r="KK187" s="15"/>
      <c r="KL187" s="15">
        <v>2</v>
      </c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>
        <v>1</v>
      </c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 t="s">
        <v>278</v>
      </c>
      <c r="LN187" s="15" t="s">
        <v>35</v>
      </c>
      <c r="LO187" s="15"/>
    </row>
    <row r="188" spans="1:327" ht="18" customHeight="1" x14ac:dyDescent="0.25">
      <c r="A188" s="14" t="s">
        <v>327</v>
      </c>
      <c r="B188" s="15" t="str">
        <f t="shared" si="26"/>
        <v>La Ciudadela</v>
      </c>
      <c r="C188" s="15">
        <f t="shared" si="18"/>
        <v>2</v>
      </c>
      <c r="D188" s="15">
        <v>1</v>
      </c>
      <c r="E188" s="15"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>
        <v>2</v>
      </c>
      <c r="U188" s="15"/>
      <c r="V188" s="15">
        <v>50</v>
      </c>
      <c r="W188" s="15">
        <v>44</v>
      </c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 t="str">
        <f t="shared" si="19"/>
        <v/>
      </c>
      <c r="AN188" s="15" t="str">
        <f t="shared" si="20"/>
        <v/>
      </c>
      <c r="AO188" s="15" t="str">
        <f t="shared" si="21"/>
        <v/>
      </c>
      <c r="AP188" s="15" t="str">
        <f t="shared" si="22"/>
        <v/>
      </c>
      <c r="AQ188" s="15" t="str">
        <f t="shared" si="23"/>
        <v/>
      </c>
      <c r="AR188" s="15">
        <f t="shared" si="24"/>
        <v>2</v>
      </c>
      <c r="AS188" s="15" t="str">
        <f t="shared" si="25"/>
        <v/>
      </c>
      <c r="AT188" s="15">
        <v>2</v>
      </c>
      <c r="AU188" s="15"/>
      <c r="AV188" s="15"/>
      <c r="AW188" s="15"/>
      <c r="AX188" s="15"/>
      <c r="AY188" s="15"/>
      <c r="AZ188" s="15"/>
      <c r="BA188" s="15"/>
      <c r="BB188" s="15"/>
      <c r="BC188" s="15"/>
      <c r="BD188" s="15">
        <v>2</v>
      </c>
      <c r="BE188" s="15"/>
      <c r="BF188" s="15">
        <v>4</v>
      </c>
      <c r="BG188" s="15">
        <v>4</v>
      </c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>
        <v>2</v>
      </c>
      <c r="BX188" s="15">
        <v>1</v>
      </c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 t="s">
        <v>7</v>
      </c>
      <c r="DJ188" s="15" t="s">
        <v>8</v>
      </c>
      <c r="DK188" s="15" t="s">
        <v>9</v>
      </c>
      <c r="DL188" s="15"/>
      <c r="DM188" s="15" t="s">
        <v>136</v>
      </c>
      <c r="DN188" s="15" t="s">
        <v>136</v>
      </c>
      <c r="DO188" s="15" t="s">
        <v>218</v>
      </c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>
        <v>1</v>
      </c>
      <c r="FM188" s="15">
        <v>1</v>
      </c>
      <c r="FN188" s="15"/>
      <c r="FO188" s="15"/>
      <c r="FP188" s="15"/>
      <c r="FQ188" s="15"/>
      <c r="FR188" s="15"/>
      <c r="FS188" s="15"/>
      <c r="FT188" s="15">
        <v>1</v>
      </c>
      <c r="FU188" s="15"/>
      <c r="FV188" s="15"/>
      <c r="FW188" s="15"/>
      <c r="FX188" s="15"/>
      <c r="FY188" s="15">
        <v>1</v>
      </c>
      <c r="FZ188" s="15"/>
      <c r="GA188" s="15"/>
      <c r="GB188" s="15"/>
      <c r="GC188" s="15"/>
      <c r="GD188" s="15"/>
      <c r="GE188" s="15" t="s">
        <v>33</v>
      </c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>
        <v>1</v>
      </c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>
        <v>1</v>
      </c>
      <c r="HQ188" s="15"/>
      <c r="HR188" s="15"/>
      <c r="HS188" s="15"/>
      <c r="HT188" s="15"/>
      <c r="HU188" s="15"/>
      <c r="HV188" s="15"/>
      <c r="HW188" s="15"/>
      <c r="HX188" s="15">
        <v>1</v>
      </c>
      <c r="HY188" s="15"/>
      <c r="HZ188" s="15">
        <v>6</v>
      </c>
      <c r="IA188" s="15">
        <v>390</v>
      </c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7"/>
      <c r="JD188" s="17"/>
      <c r="JE188" s="18"/>
      <c r="JF188" s="17"/>
      <c r="JG188" s="17"/>
      <c r="JH188" s="19"/>
      <c r="JI188" s="19"/>
      <c r="JJ188" s="17"/>
      <c r="JK188" s="17"/>
      <c r="JL188" s="19"/>
      <c r="JM188" s="17"/>
      <c r="JN188" s="17"/>
      <c r="JO188" s="20"/>
      <c r="JP188" s="17"/>
      <c r="JQ188" s="17"/>
      <c r="JR188" s="20"/>
      <c r="JS188" s="19"/>
      <c r="JT188" s="19"/>
      <c r="JU188" s="19"/>
      <c r="JV188" s="15">
        <v>2</v>
      </c>
      <c r="JW188" s="14"/>
      <c r="JX188" s="14"/>
      <c r="JY188" s="15">
        <v>100</v>
      </c>
      <c r="JZ188" s="15">
        <v>10</v>
      </c>
      <c r="KA188" s="15">
        <v>50</v>
      </c>
      <c r="KB188" s="15">
        <v>55</v>
      </c>
      <c r="KC188" s="15"/>
      <c r="KD188" s="15"/>
      <c r="KE188" s="15">
        <v>60</v>
      </c>
      <c r="KF188" s="15">
        <v>15</v>
      </c>
      <c r="KG188" s="15"/>
      <c r="KH188" s="15"/>
      <c r="KI188" s="15"/>
      <c r="KJ188" s="15"/>
      <c r="KK188" s="15"/>
      <c r="KL188" s="15">
        <v>2</v>
      </c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>
        <v>1</v>
      </c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 t="s">
        <v>21</v>
      </c>
      <c r="LL188" s="15"/>
      <c r="LM188" s="15" t="s">
        <v>42</v>
      </c>
      <c r="LN188" s="15" t="s">
        <v>328</v>
      </c>
      <c r="LO188" s="15" t="s">
        <v>43</v>
      </c>
    </row>
    <row r="189" spans="1:327" ht="18" customHeight="1" x14ac:dyDescent="0.25">
      <c r="A189" s="14" t="s">
        <v>329</v>
      </c>
      <c r="B189" s="15" t="str">
        <f t="shared" si="26"/>
        <v>La Ciudadela</v>
      </c>
      <c r="C189" s="15">
        <f t="shared" si="18"/>
        <v>4</v>
      </c>
      <c r="D189" s="15">
        <v>1</v>
      </c>
      <c r="E189" s="15">
        <v>1</v>
      </c>
      <c r="F189" s="15">
        <v>2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>
        <v>4</v>
      </c>
      <c r="U189" s="15"/>
      <c r="V189" s="15">
        <v>46</v>
      </c>
      <c r="W189" s="15">
        <v>40</v>
      </c>
      <c r="X189" s="15">
        <v>21</v>
      </c>
      <c r="Y189" s="15">
        <v>15</v>
      </c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 t="str">
        <f t="shared" si="19"/>
        <v/>
      </c>
      <c r="AN189" s="15" t="str">
        <f t="shared" si="20"/>
        <v/>
      </c>
      <c r="AO189" s="15" t="str">
        <f t="shared" si="21"/>
        <v/>
      </c>
      <c r="AP189" s="15">
        <f t="shared" si="22"/>
        <v>1</v>
      </c>
      <c r="AQ189" s="15">
        <f t="shared" si="23"/>
        <v>1</v>
      </c>
      <c r="AR189" s="15">
        <f t="shared" si="24"/>
        <v>2</v>
      </c>
      <c r="AS189" s="15" t="str">
        <f t="shared" si="25"/>
        <v/>
      </c>
      <c r="AT189" s="15">
        <v>4</v>
      </c>
      <c r="AU189" s="15"/>
      <c r="AV189" s="15"/>
      <c r="AW189" s="15"/>
      <c r="AX189" s="15"/>
      <c r="AY189" s="15"/>
      <c r="AZ189" s="15">
        <v>4</v>
      </c>
      <c r="BA189" s="15"/>
      <c r="BB189" s="15"/>
      <c r="BC189" s="15"/>
      <c r="BD189" s="15"/>
      <c r="BE189" s="15"/>
      <c r="BF189" s="15">
        <v>8</v>
      </c>
      <c r="BG189" s="15">
        <v>3</v>
      </c>
      <c r="BH189" s="15">
        <v>4</v>
      </c>
      <c r="BI189" s="15">
        <v>6</v>
      </c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>
        <v>2</v>
      </c>
      <c r="BX189" s="15">
        <v>1</v>
      </c>
      <c r="BY189" s="15"/>
      <c r="BZ189" s="15"/>
      <c r="CA189" s="15"/>
      <c r="CB189" s="15"/>
      <c r="CC189" s="15"/>
      <c r="CD189" s="15"/>
      <c r="CE189" s="15"/>
      <c r="CF189" s="15"/>
      <c r="CG189" s="15"/>
      <c r="CH189" s="15">
        <v>2</v>
      </c>
      <c r="CI189" s="15">
        <v>2</v>
      </c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 t="s">
        <v>7</v>
      </c>
      <c r="DJ189" s="15" t="s">
        <v>8</v>
      </c>
      <c r="DK189" s="15" t="s">
        <v>9</v>
      </c>
      <c r="DL189" s="15"/>
      <c r="DM189" s="15" t="s">
        <v>7</v>
      </c>
      <c r="DN189" s="15" t="s">
        <v>8</v>
      </c>
      <c r="DO189" s="15" t="s">
        <v>218</v>
      </c>
      <c r="DP189" s="15"/>
      <c r="DQ189" s="15" t="s">
        <v>15</v>
      </c>
      <c r="DR189" s="15" t="s">
        <v>8</v>
      </c>
      <c r="DS189" s="15" t="s">
        <v>218</v>
      </c>
      <c r="DT189" s="15" t="s">
        <v>15</v>
      </c>
      <c r="DU189" s="15" t="s">
        <v>8</v>
      </c>
      <c r="DV189" s="15" t="s">
        <v>9</v>
      </c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>
        <v>2</v>
      </c>
      <c r="FM189" s="15"/>
      <c r="FN189" s="15"/>
      <c r="FO189" s="15">
        <v>2</v>
      </c>
      <c r="FP189" s="15"/>
      <c r="FQ189" s="15">
        <v>2</v>
      </c>
      <c r="FR189" s="15"/>
      <c r="FS189" s="15"/>
      <c r="FT189" s="15"/>
      <c r="FU189" s="15"/>
      <c r="FV189" s="15"/>
      <c r="FW189" s="15">
        <v>2</v>
      </c>
      <c r="FX189" s="15"/>
      <c r="FY189" s="15"/>
      <c r="FZ189" s="15"/>
      <c r="GA189" s="15"/>
      <c r="GB189" s="15"/>
      <c r="GC189" s="15"/>
      <c r="GD189" s="15"/>
      <c r="GE189" s="15" t="s">
        <v>16</v>
      </c>
      <c r="GF189" s="15" t="s">
        <v>16</v>
      </c>
      <c r="GG189" s="15"/>
      <c r="GH189" s="15"/>
      <c r="GI189" s="15"/>
      <c r="GJ189" s="15">
        <v>2</v>
      </c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>
        <v>2</v>
      </c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>
        <v>1</v>
      </c>
      <c r="HY189" s="15"/>
      <c r="HZ189" s="15">
        <v>9</v>
      </c>
      <c r="IA189" s="15"/>
      <c r="IB189" s="15">
        <v>250</v>
      </c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7"/>
      <c r="JD189" s="17"/>
      <c r="JE189" s="18"/>
      <c r="JF189" s="17"/>
      <c r="JG189" s="17"/>
      <c r="JH189" s="19"/>
      <c r="JI189" s="19"/>
      <c r="JJ189" s="17"/>
      <c r="JK189" s="17"/>
      <c r="JL189" s="19"/>
      <c r="JM189" s="17"/>
      <c r="JN189" s="17"/>
      <c r="JO189" s="20"/>
      <c r="JP189" s="17"/>
      <c r="JQ189" s="17"/>
      <c r="JR189" s="20"/>
      <c r="JS189" s="19"/>
      <c r="JT189" s="19"/>
      <c r="JU189" s="19"/>
      <c r="JV189" s="15">
        <v>2</v>
      </c>
      <c r="JW189" s="14"/>
      <c r="JX189" s="14"/>
      <c r="JY189" s="15">
        <v>60</v>
      </c>
      <c r="JZ189" s="15"/>
      <c r="KA189" s="15">
        <v>30</v>
      </c>
      <c r="KB189" s="15">
        <v>30</v>
      </c>
      <c r="KC189" s="15"/>
      <c r="KD189" s="15">
        <v>20</v>
      </c>
      <c r="KE189" s="15">
        <v>20</v>
      </c>
      <c r="KF189" s="15">
        <v>10</v>
      </c>
      <c r="KG189" s="15"/>
      <c r="KH189" s="15">
        <v>50</v>
      </c>
      <c r="KI189" s="15"/>
      <c r="KJ189" s="15"/>
      <c r="KK189" s="15">
        <v>30</v>
      </c>
      <c r="KL189" s="15">
        <v>2</v>
      </c>
      <c r="KM189" s="15"/>
      <c r="KN189" s="15"/>
      <c r="KO189" s="15"/>
      <c r="KP189" s="15"/>
      <c r="KQ189" s="15"/>
      <c r="KR189" s="15"/>
      <c r="KS189" s="15"/>
      <c r="KT189" s="15"/>
      <c r="KU189" s="15">
        <v>1</v>
      </c>
      <c r="KV189" s="15">
        <v>1</v>
      </c>
      <c r="KW189" s="15"/>
      <c r="KX189" s="15"/>
      <c r="KY189" s="15"/>
      <c r="KZ189" s="15">
        <v>1</v>
      </c>
      <c r="LA189" s="15"/>
      <c r="LB189" s="15"/>
      <c r="LC189" s="15"/>
      <c r="LD189" s="15"/>
      <c r="LE189" s="15"/>
      <c r="LF189" s="15"/>
      <c r="LG189" s="15"/>
      <c r="LH189" s="15">
        <v>1</v>
      </c>
      <c r="LI189" s="15"/>
      <c r="LJ189" s="15"/>
      <c r="LK189" s="15" t="s">
        <v>21</v>
      </c>
      <c r="LL189" s="15" t="s">
        <v>29</v>
      </c>
      <c r="LM189" s="15" t="s">
        <v>25</v>
      </c>
      <c r="LN189" s="15" t="s">
        <v>181</v>
      </c>
      <c r="LO189" s="15" t="s">
        <v>43</v>
      </c>
    </row>
    <row r="190" spans="1:327" ht="24.75" customHeight="1" x14ac:dyDescent="0.25">
      <c r="A190" s="14" t="s">
        <v>330</v>
      </c>
      <c r="B190" s="15" t="str">
        <f t="shared" si="26"/>
        <v>La Ciudadela</v>
      </c>
      <c r="C190" s="15">
        <f t="shared" si="18"/>
        <v>1</v>
      </c>
      <c r="D190" s="15"/>
      <c r="E190" s="15"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>
        <v>1</v>
      </c>
      <c r="U190" s="15"/>
      <c r="V190" s="15"/>
      <c r="W190" s="15">
        <v>62</v>
      </c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 t="str">
        <f t="shared" si="19"/>
        <v/>
      </c>
      <c r="AN190" s="15" t="str">
        <f t="shared" si="20"/>
        <v/>
      </c>
      <c r="AO190" s="15" t="str">
        <f t="shared" si="21"/>
        <v/>
      </c>
      <c r="AP190" s="15" t="str">
        <f t="shared" si="22"/>
        <v/>
      </c>
      <c r="AQ190" s="15" t="str">
        <f t="shared" si="23"/>
        <v/>
      </c>
      <c r="AR190" s="15">
        <f t="shared" si="24"/>
        <v>1</v>
      </c>
      <c r="AS190" s="15" t="str">
        <f t="shared" si="25"/>
        <v/>
      </c>
      <c r="AT190" s="15">
        <v>1</v>
      </c>
      <c r="AU190" s="15"/>
      <c r="AV190" s="15"/>
      <c r="AW190" s="15"/>
      <c r="AX190" s="15"/>
      <c r="AY190" s="15"/>
      <c r="AZ190" s="15"/>
      <c r="BA190" s="15"/>
      <c r="BB190" s="15"/>
      <c r="BC190" s="15"/>
      <c r="BD190" s="15">
        <v>1</v>
      </c>
      <c r="BE190" s="15"/>
      <c r="BF190" s="15"/>
      <c r="BG190" s="15">
        <v>2</v>
      </c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>
        <v>4</v>
      </c>
      <c r="BY190" s="15"/>
      <c r="BZ190" s="15"/>
      <c r="CA190" s="15"/>
      <c r="CB190" s="15"/>
      <c r="CC190" s="15"/>
      <c r="CD190" s="15"/>
      <c r="CE190" s="15"/>
      <c r="CF190" s="15"/>
      <c r="CG190" s="15"/>
      <c r="CH190" s="15">
        <v>6</v>
      </c>
      <c r="CI190" s="15">
        <v>6</v>
      </c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 t="s">
        <v>7</v>
      </c>
      <c r="DN190" s="15" t="s">
        <v>221</v>
      </c>
      <c r="DO190" s="15" t="s">
        <v>218</v>
      </c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>
        <v>1</v>
      </c>
      <c r="FM190" s="15"/>
      <c r="FN190" s="15">
        <v>1</v>
      </c>
      <c r="FO190" s="15"/>
      <c r="FP190" s="15"/>
      <c r="FQ190" s="15"/>
      <c r="FR190" s="15"/>
      <c r="FS190" s="15"/>
      <c r="FT190" s="15"/>
      <c r="FU190" s="15"/>
      <c r="FV190" s="15"/>
      <c r="FW190" s="15">
        <v>1</v>
      </c>
      <c r="FX190" s="15"/>
      <c r="FY190" s="15"/>
      <c r="FZ190" s="15"/>
      <c r="GA190" s="15"/>
      <c r="GB190" s="15"/>
      <c r="GC190" s="15"/>
      <c r="GD190" s="15"/>
      <c r="GE190" s="15" t="s">
        <v>16</v>
      </c>
      <c r="GF190" s="15"/>
      <c r="GG190" s="15"/>
      <c r="GH190" s="15"/>
      <c r="GI190" s="15"/>
      <c r="GJ190" s="15">
        <v>1</v>
      </c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>
        <v>1</v>
      </c>
      <c r="HH190" s="15"/>
      <c r="HI190" s="15"/>
      <c r="HJ190" s="15"/>
      <c r="HK190" s="15" t="s">
        <v>331</v>
      </c>
      <c r="HL190" s="15"/>
      <c r="HM190" s="15"/>
      <c r="HN190" s="15">
        <v>1</v>
      </c>
      <c r="HO190" s="15"/>
      <c r="HP190" s="15"/>
      <c r="HQ190" s="15"/>
      <c r="HR190" s="15"/>
      <c r="HS190" s="15"/>
      <c r="HT190" s="15"/>
      <c r="HU190" s="15"/>
      <c r="HV190" s="15"/>
      <c r="HW190" s="15"/>
      <c r="HX190" s="15">
        <v>1</v>
      </c>
      <c r="HY190" s="15"/>
      <c r="HZ190" s="15">
        <v>9</v>
      </c>
      <c r="IA190" s="15"/>
      <c r="IB190" s="15">
        <v>70</v>
      </c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7"/>
      <c r="JD190" s="17"/>
      <c r="JE190" s="18"/>
      <c r="JF190" s="17"/>
      <c r="JG190" s="17"/>
      <c r="JH190" s="19"/>
      <c r="JI190" s="19"/>
      <c r="JJ190" s="17"/>
      <c r="JK190" s="17"/>
      <c r="JL190" s="19"/>
      <c r="JM190" s="17"/>
      <c r="JN190" s="17"/>
      <c r="JO190" s="20"/>
      <c r="JP190" s="17"/>
      <c r="JQ190" s="17"/>
      <c r="JR190" s="20"/>
      <c r="JS190" s="19"/>
      <c r="JT190" s="19"/>
      <c r="JU190" s="19"/>
      <c r="JV190" s="15">
        <v>2</v>
      </c>
      <c r="JW190" s="14"/>
      <c r="JX190" s="14"/>
      <c r="JY190" s="15">
        <v>20</v>
      </c>
      <c r="JZ190" s="15">
        <v>10</v>
      </c>
      <c r="KA190" s="15">
        <v>10</v>
      </c>
      <c r="KB190" s="15"/>
      <c r="KC190" s="15"/>
      <c r="KD190" s="15">
        <v>15</v>
      </c>
      <c r="KE190" s="15"/>
      <c r="KF190" s="15"/>
      <c r="KG190" s="15"/>
      <c r="KH190" s="15"/>
      <c r="KI190" s="15"/>
      <c r="KJ190" s="15"/>
      <c r="KK190" s="15"/>
      <c r="KL190" s="15">
        <v>2</v>
      </c>
      <c r="KM190" s="15"/>
      <c r="KN190" s="15"/>
      <c r="KO190" s="15"/>
      <c r="KP190" s="15"/>
      <c r="KQ190" s="15"/>
      <c r="KR190" s="15"/>
      <c r="KS190" s="15"/>
      <c r="KT190" s="15"/>
      <c r="KU190" s="15">
        <v>1</v>
      </c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 t="s">
        <v>11</v>
      </c>
      <c r="LM190" s="15"/>
      <c r="LN190" s="15"/>
      <c r="LO190" s="15"/>
    </row>
    <row r="191" spans="1:327" ht="18" customHeight="1" x14ac:dyDescent="0.25">
      <c r="A191" s="14" t="s">
        <v>332</v>
      </c>
      <c r="B191" s="15" t="str">
        <f t="shared" si="26"/>
        <v>La Ciudadela</v>
      </c>
      <c r="C191" s="15">
        <f t="shared" si="18"/>
        <v>5</v>
      </c>
      <c r="D191" s="15">
        <v>1</v>
      </c>
      <c r="E191" s="15">
        <v>1</v>
      </c>
      <c r="F191" s="15">
        <v>2</v>
      </c>
      <c r="G191" s="15">
        <v>1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>
        <v>5</v>
      </c>
      <c r="U191" s="15"/>
      <c r="V191" s="15">
        <v>40</v>
      </c>
      <c r="W191" s="15">
        <v>32</v>
      </c>
      <c r="X191" s="15">
        <v>1</v>
      </c>
      <c r="Y191" s="15">
        <v>9</v>
      </c>
      <c r="Z191" s="15"/>
      <c r="AA191" s="15"/>
      <c r="AB191" s="15"/>
      <c r="AC191" s="15">
        <v>17</v>
      </c>
      <c r="AD191" s="15"/>
      <c r="AE191" s="15"/>
      <c r="AF191" s="15"/>
      <c r="AG191" s="15"/>
      <c r="AH191" s="15"/>
      <c r="AI191" s="15"/>
      <c r="AJ191" s="15"/>
      <c r="AK191" s="15"/>
      <c r="AL191" s="15"/>
      <c r="AM191" s="15" t="str">
        <f t="shared" si="19"/>
        <v/>
      </c>
      <c r="AN191" s="15">
        <f t="shared" si="20"/>
        <v>1</v>
      </c>
      <c r="AO191" s="15">
        <f t="shared" si="21"/>
        <v>1</v>
      </c>
      <c r="AP191" s="15">
        <f t="shared" si="22"/>
        <v>1</v>
      </c>
      <c r="AQ191" s="15">
        <f t="shared" si="23"/>
        <v>1</v>
      </c>
      <c r="AR191" s="15">
        <f t="shared" si="24"/>
        <v>1</v>
      </c>
      <c r="AS191" s="15" t="str">
        <f t="shared" si="25"/>
        <v/>
      </c>
      <c r="AT191" s="15"/>
      <c r="AU191" s="15"/>
      <c r="AV191" s="15"/>
      <c r="AW191" s="15"/>
      <c r="AX191" s="15">
        <v>5</v>
      </c>
      <c r="AY191" s="15"/>
      <c r="AZ191" s="15"/>
      <c r="BA191" s="15"/>
      <c r="BB191" s="15"/>
      <c r="BC191" s="15"/>
      <c r="BD191" s="15"/>
      <c r="BE191" s="15">
        <v>5</v>
      </c>
      <c r="BF191" s="15">
        <v>2</v>
      </c>
      <c r="BG191" s="15">
        <v>3</v>
      </c>
      <c r="BH191" s="15">
        <v>1</v>
      </c>
      <c r="BI191" s="15">
        <v>2</v>
      </c>
      <c r="BJ191" s="15"/>
      <c r="BK191" s="15"/>
      <c r="BL191" s="15"/>
      <c r="BM191" s="15">
        <v>4</v>
      </c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>
        <v>2</v>
      </c>
      <c r="BY191" s="15"/>
      <c r="BZ191" s="15"/>
      <c r="CA191" s="15"/>
      <c r="CB191" s="15"/>
      <c r="CC191" s="15"/>
      <c r="CD191" s="15"/>
      <c r="CE191" s="15"/>
      <c r="CF191" s="15"/>
      <c r="CG191" s="15"/>
      <c r="CH191" s="15">
        <v>3</v>
      </c>
      <c r="CI191" s="15">
        <v>3</v>
      </c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>
        <v>1</v>
      </c>
      <c r="DI191" s="15" t="s">
        <v>7</v>
      </c>
      <c r="DJ191" s="15" t="s">
        <v>8</v>
      </c>
      <c r="DK191" s="15" t="s">
        <v>9</v>
      </c>
      <c r="DL191" s="15"/>
      <c r="DM191" s="15" t="s">
        <v>7</v>
      </c>
      <c r="DN191" s="15" t="s">
        <v>230</v>
      </c>
      <c r="DO191" s="15" t="s">
        <v>218</v>
      </c>
      <c r="DP191" s="15">
        <v>1</v>
      </c>
      <c r="DQ191" s="15" t="s">
        <v>15</v>
      </c>
      <c r="DR191" s="15" t="s">
        <v>8</v>
      </c>
      <c r="DS191" s="15" t="s">
        <v>218</v>
      </c>
      <c r="DT191" s="15" t="s">
        <v>15</v>
      </c>
      <c r="DU191" s="15" t="s">
        <v>8</v>
      </c>
      <c r="DV191" s="15" t="s">
        <v>9</v>
      </c>
      <c r="DW191" s="15"/>
      <c r="DX191" s="15"/>
      <c r="DY191" s="15"/>
      <c r="DZ191" s="15"/>
      <c r="EA191" s="15"/>
      <c r="EB191" s="15"/>
      <c r="EC191" s="15"/>
      <c r="ED191" s="15"/>
      <c r="EE191" s="15"/>
      <c r="EF191" s="15">
        <v>1</v>
      </c>
      <c r="EG191" s="15" t="s">
        <v>15</v>
      </c>
      <c r="EH191" s="15" t="s">
        <v>8</v>
      </c>
      <c r="EI191" s="15" t="s">
        <v>9</v>
      </c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>
        <v>3</v>
      </c>
      <c r="FM191" s="15"/>
      <c r="FN191" s="15">
        <v>2</v>
      </c>
      <c r="FO191" s="15">
        <v>1</v>
      </c>
      <c r="FP191" s="15">
        <v>1</v>
      </c>
      <c r="FQ191" s="15"/>
      <c r="FR191" s="15"/>
      <c r="FS191" s="15"/>
      <c r="FT191" s="15">
        <v>1</v>
      </c>
      <c r="FU191" s="15"/>
      <c r="FV191" s="15"/>
      <c r="FW191" s="15">
        <v>3</v>
      </c>
      <c r="FX191" s="15"/>
      <c r="FY191" s="15"/>
      <c r="FZ191" s="15"/>
      <c r="GA191" s="15"/>
      <c r="GB191" s="15"/>
      <c r="GC191" s="15"/>
      <c r="GD191" s="15"/>
      <c r="GE191" s="15" t="s">
        <v>16</v>
      </c>
      <c r="GF191" s="15" t="s">
        <v>16</v>
      </c>
      <c r="GG191" s="15" t="s">
        <v>16</v>
      </c>
      <c r="GH191" s="15"/>
      <c r="GI191" s="15"/>
      <c r="GJ191" s="15">
        <v>3</v>
      </c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>
        <v>3</v>
      </c>
      <c r="HH191" s="15"/>
      <c r="HI191" s="15"/>
      <c r="HJ191" s="15"/>
      <c r="HK191" s="15"/>
      <c r="HL191" s="15"/>
      <c r="HM191" s="15"/>
      <c r="HN191" s="15">
        <v>4</v>
      </c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>
        <v>9</v>
      </c>
      <c r="IA191" s="15"/>
      <c r="IB191" s="15">
        <v>230</v>
      </c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7"/>
      <c r="JD191" s="17"/>
      <c r="JE191" s="18"/>
      <c r="JF191" s="17"/>
      <c r="JG191" s="17"/>
      <c r="JH191" s="19"/>
      <c r="JI191" s="19"/>
      <c r="JJ191" s="17"/>
      <c r="JK191" s="17"/>
      <c r="JL191" s="19"/>
      <c r="JM191" s="17"/>
      <c r="JN191" s="17"/>
      <c r="JO191" s="20"/>
      <c r="JP191" s="17"/>
      <c r="JQ191" s="17"/>
      <c r="JR191" s="20"/>
      <c r="JS191" s="19"/>
      <c r="JT191" s="19"/>
      <c r="JU191" s="19"/>
      <c r="JV191" s="15">
        <v>2</v>
      </c>
      <c r="JW191" s="14"/>
      <c r="JX191" s="14"/>
      <c r="JY191" s="15">
        <v>80</v>
      </c>
      <c r="JZ191" s="15"/>
      <c r="KA191" s="15"/>
      <c r="KB191" s="15">
        <v>22</v>
      </c>
      <c r="KC191" s="15"/>
      <c r="KD191" s="15">
        <v>30</v>
      </c>
      <c r="KE191" s="15">
        <v>20</v>
      </c>
      <c r="KF191" s="15"/>
      <c r="KG191" s="15"/>
      <c r="KH191" s="15">
        <v>30</v>
      </c>
      <c r="KI191" s="15"/>
      <c r="KJ191" s="15"/>
      <c r="KK191" s="15"/>
      <c r="KL191" s="15">
        <v>2</v>
      </c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>
        <v>1</v>
      </c>
      <c r="LD191" s="15"/>
      <c r="LE191" s="15"/>
      <c r="LF191" s="15"/>
      <c r="LG191" s="15"/>
      <c r="LH191" s="15"/>
      <c r="LI191" s="15"/>
      <c r="LJ191" s="15" t="s">
        <v>234</v>
      </c>
      <c r="LK191" s="15"/>
      <c r="LL191" s="15"/>
      <c r="LM191" s="15"/>
      <c r="LN191" s="15"/>
      <c r="LO191" s="15"/>
    </row>
    <row r="192" spans="1:327" ht="18" customHeight="1" x14ac:dyDescent="0.25">
      <c r="A192" s="14" t="s">
        <v>333</v>
      </c>
      <c r="B192" s="15" t="str">
        <f t="shared" si="26"/>
        <v>La Ciudadela</v>
      </c>
      <c r="C192" s="15">
        <f t="shared" si="18"/>
        <v>5</v>
      </c>
      <c r="D192" s="15">
        <v>1</v>
      </c>
      <c r="E192" s="15">
        <v>1</v>
      </c>
      <c r="F192" s="15">
        <v>1</v>
      </c>
      <c r="G192" s="15">
        <v>1</v>
      </c>
      <c r="H192" s="15"/>
      <c r="I192" s="15"/>
      <c r="J192" s="15"/>
      <c r="K192" s="15"/>
      <c r="L192" s="15"/>
      <c r="M192" s="15"/>
      <c r="N192" s="15">
        <v>1</v>
      </c>
      <c r="O192" s="15"/>
      <c r="P192" s="15"/>
      <c r="Q192" s="15"/>
      <c r="R192" s="15"/>
      <c r="S192" s="15"/>
      <c r="T192" s="15">
        <v>5</v>
      </c>
      <c r="U192" s="15"/>
      <c r="V192" s="15">
        <v>33</v>
      </c>
      <c r="W192" s="15">
        <v>32</v>
      </c>
      <c r="X192" s="15">
        <v>10</v>
      </c>
      <c r="Y192" s="15"/>
      <c r="Z192" s="15"/>
      <c r="AA192" s="15"/>
      <c r="AB192" s="15"/>
      <c r="AC192" s="15">
        <v>2</v>
      </c>
      <c r="AD192" s="15"/>
      <c r="AE192" s="15"/>
      <c r="AF192" s="15"/>
      <c r="AG192" s="15">
        <v>70</v>
      </c>
      <c r="AH192" s="15"/>
      <c r="AI192" s="15"/>
      <c r="AJ192" s="15"/>
      <c r="AK192" s="15"/>
      <c r="AL192" s="15"/>
      <c r="AM192" s="15" t="str">
        <f t="shared" si="19"/>
        <v/>
      </c>
      <c r="AN192" s="15">
        <f t="shared" si="20"/>
        <v>1</v>
      </c>
      <c r="AO192" s="15">
        <f t="shared" si="21"/>
        <v>1</v>
      </c>
      <c r="AP192" s="15" t="str">
        <f t="shared" si="22"/>
        <v/>
      </c>
      <c r="AQ192" s="15">
        <f t="shared" si="23"/>
        <v>2</v>
      </c>
      <c r="AR192" s="15" t="str">
        <f t="shared" si="24"/>
        <v/>
      </c>
      <c r="AS192" s="15">
        <f t="shared" si="25"/>
        <v>1</v>
      </c>
      <c r="AT192" s="15">
        <v>5</v>
      </c>
      <c r="AU192" s="15"/>
      <c r="AV192" s="15"/>
      <c r="AW192" s="15"/>
      <c r="AX192" s="15"/>
      <c r="AY192" s="15"/>
      <c r="AZ192" s="15">
        <v>5</v>
      </c>
      <c r="BA192" s="15"/>
      <c r="BB192" s="15"/>
      <c r="BC192" s="15"/>
      <c r="BD192" s="15"/>
      <c r="BE192" s="15"/>
      <c r="BF192" s="15">
        <v>5</v>
      </c>
      <c r="BG192" s="15">
        <v>6</v>
      </c>
      <c r="BH192" s="15">
        <v>2</v>
      </c>
      <c r="BI192" s="15"/>
      <c r="BJ192" s="15"/>
      <c r="BK192" s="15"/>
      <c r="BL192" s="15"/>
      <c r="BM192" s="15">
        <v>1</v>
      </c>
      <c r="BN192" s="15"/>
      <c r="BO192" s="15"/>
      <c r="BP192" s="15"/>
      <c r="BQ192" s="15">
        <v>5</v>
      </c>
      <c r="BR192" s="15"/>
      <c r="BS192" s="15"/>
      <c r="BT192" s="15"/>
      <c r="BU192" s="15"/>
      <c r="BV192" s="15"/>
      <c r="BW192" s="15">
        <v>4</v>
      </c>
      <c r="BX192" s="15">
        <v>1</v>
      </c>
      <c r="BY192" s="15"/>
      <c r="BZ192" s="15"/>
      <c r="CA192" s="15"/>
      <c r="CB192" s="15"/>
      <c r="CC192" s="15"/>
      <c r="CD192" s="15"/>
      <c r="CE192" s="15"/>
      <c r="CF192" s="15"/>
      <c r="CG192" s="15"/>
      <c r="CH192" s="15">
        <v>2</v>
      </c>
      <c r="CI192" s="15">
        <v>2</v>
      </c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>
        <v>1</v>
      </c>
      <c r="DB192" s="15">
        <v>1</v>
      </c>
      <c r="DC192" s="15"/>
      <c r="DD192" s="15"/>
      <c r="DE192" s="15"/>
      <c r="DF192" s="15"/>
      <c r="DG192" s="15"/>
      <c r="DH192" s="15">
        <v>1</v>
      </c>
      <c r="DI192" s="15" t="s">
        <v>7</v>
      </c>
      <c r="DJ192" s="15" t="s">
        <v>8</v>
      </c>
      <c r="DK192" s="15" t="s">
        <v>9</v>
      </c>
      <c r="DL192" s="15">
        <v>1</v>
      </c>
      <c r="DM192" s="15" t="s">
        <v>7</v>
      </c>
      <c r="DN192" s="15" t="s">
        <v>8</v>
      </c>
      <c r="DO192" s="15" t="s">
        <v>9</v>
      </c>
      <c r="DP192" s="15">
        <v>1</v>
      </c>
      <c r="DQ192" s="15" t="s">
        <v>15</v>
      </c>
      <c r="DR192" s="15" t="s">
        <v>8</v>
      </c>
      <c r="DS192" s="15" t="s">
        <v>218</v>
      </c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>
        <v>1</v>
      </c>
      <c r="EG192" s="15" t="s">
        <v>15</v>
      </c>
      <c r="EH192" s="15" t="s">
        <v>8</v>
      </c>
      <c r="EI192" s="15" t="s">
        <v>9</v>
      </c>
      <c r="EJ192" s="15"/>
      <c r="EK192" s="15"/>
      <c r="EL192" s="15"/>
      <c r="EM192" s="15"/>
      <c r="EN192" s="15"/>
      <c r="EO192" s="15"/>
      <c r="EP192" s="15"/>
      <c r="EQ192" s="15"/>
      <c r="ER192" s="15"/>
      <c r="ES192" s="15">
        <v>1</v>
      </c>
      <c r="ET192" s="15" t="s">
        <v>15</v>
      </c>
      <c r="EU192" s="15" t="s">
        <v>8</v>
      </c>
      <c r="EV192" s="15" t="s">
        <v>9</v>
      </c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>
        <v>1</v>
      </c>
      <c r="FM192" s="15"/>
      <c r="FN192" s="15">
        <v>1</v>
      </c>
      <c r="FO192" s="15"/>
      <c r="FP192" s="15">
        <v>1</v>
      </c>
      <c r="FQ192" s="15">
        <v>2</v>
      </c>
      <c r="FR192" s="15"/>
      <c r="FS192" s="15"/>
      <c r="FT192" s="15">
        <v>1</v>
      </c>
      <c r="FU192" s="15"/>
      <c r="FV192" s="15"/>
      <c r="FW192" s="15">
        <v>1</v>
      </c>
      <c r="FX192" s="15"/>
      <c r="FY192" s="15"/>
      <c r="FZ192" s="15"/>
      <c r="GA192" s="15"/>
      <c r="GB192" s="15"/>
      <c r="GC192" s="15"/>
      <c r="GD192" s="15"/>
      <c r="GE192" s="15" t="s">
        <v>334</v>
      </c>
      <c r="GF192" s="15"/>
      <c r="GG192" s="15"/>
      <c r="GH192" s="15"/>
      <c r="GI192" s="15"/>
      <c r="GJ192" s="15"/>
      <c r="GK192" s="15">
        <v>1</v>
      </c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>
        <v>1</v>
      </c>
      <c r="HG192" s="15"/>
      <c r="HH192" s="15"/>
      <c r="HI192" s="15"/>
      <c r="HJ192" s="15"/>
      <c r="HK192" s="15"/>
      <c r="HL192" s="15"/>
      <c r="HM192" s="15"/>
      <c r="HN192" s="15">
        <v>4</v>
      </c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>
        <v>9</v>
      </c>
      <c r="IA192" s="15"/>
      <c r="IB192" s="15"/>
      <c r="IC192" s="15">
        <v>300</v>
      </c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7"/>
      <c r="JD192" s="17"/>
      <c r="JE192" s="18"/>
      <c r="JF192" s="17">
        <v>1</v>
      </c>
      <c r="JG192" s="17">
        <v>1</v>
      </c>
      <c r="JH192" s="19">
        <v>0.75</v>
      </c>
      <c r="JI192" s="19"/>
      <c r="JJ192" s="17"/>
      <c r="JK192" s="17"/>
      <c r="JL192" s="19"/>
      <c r="JM192" s="17"/>
      <c r="JN192" s="17"/>
      <c r="JO192" s="20"/>
      <c r="JP192" s="17"/>
      <c r="JQ192" s="17"/>
      <c r="JR192" s="20"/>
      <c r="JS192" s="19"/>
      <c r="JT192" s="19"/>
      <c r="JU192" s="19"/>
      <c r="JV192" s="15">
        <v>2</v>
      </c>
      <c r="JW192" s="14"/>
      <c r="JX192" s="14"/>
      <c r="JY192" s="15">
        <v>50</v>
      </c>
      <c r="JZ192" s="15"/>
      <c r="KA192" s="15">
        <v>50</v>
      </c>
      <c r="KB192" s="15">
        <v>70</v>
      </c>
      <c r="KC192" s="15"/>
      <c r="KD192" s="15">
        <v>30</v>
      </c>
      <c r="KE192" s="15">
        <v>10</v>
      </c>
      <c r="KF192" s="15"/>
      <c r="KG192" s="15"/>
      <c r="KH192" s="15">
        <v>10</v>
      </c>
      <c r="KI192" s="15"/>
      <c r="KJ192" s="15"/>
      <c r="KK192" s="15"/>
      <c r="KL192" s="15">
        <v>1</v>
      </c>
      <c r="KM192" s="15"/>
      <c r="KN192" s="15"/>
      <c r="KO192" s="15"/>
      <c r="KP192" s="15"/>
      <c r="KQ192" s="15"/>
      <c r="KR192" s="15"/>
      <c r="KS192" s="15">
        <v>1</v>
      </c>
      <c r="KT192" s="15"/>
      <c r="KU192" s="15">
        <v>1</v>
      </c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>
        <v>1</v>
      </c>
      <c r="LH192" s="15"/>
      <c r="LI192" s="15"/>
      <c r="LJ192" s="15"/>
      <c r="LK192" s="15"/>
      <c r="LL192" s="15" t="s">
        <v>29</v>
      </c>
      <c r="LM192" s="15"/>
      <c r="LN192" s="15"/>
      <c r="LO192" s="15"/>
    </row>
    <row r="193" spans="1:327" ht="18" customHeight="1" x14ac:dyDescent="0.25">
      <c r="A193" s="14" t="s">
        <v>335</v>
      </c>
      <c r="B193" s="15" t="str">
        <f t="shared" si="26"/>
        <v>La Ciudadela</v>
      </c>
      <c r="C193" s="15">
        <f t="shared" si="18"/>
        <v>2</v>
      </c>
      <c r="D193" s="15">
        <v>1</v>
      </c>
      <c r="E193" s="15">
        <v>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>
        <v>2</v>
      </c>
      <c r="U193" s="15"/>
      <c r="V193" s="15">
        <v>56</v>
      </c>
      <c r="W193" s="15">
        <v>70</v>
      </c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 t="str">
        <f t="shared" si="19"/>
        <v/>
      </c>
      <c r="AN193" s="15" t="str">
        <f t="shared" si="20"/>
        <v/>
      </c>
      <c r="AO193" s="15" t="str">
        <f t="shared" si="21"/>
        <v/>
      </c>
      <c r="AP193" s="15" t="str">
        <f t="shared" si="22"/>
        <v/>
      </c>
      <c r="AQ193" s="15" t="str">
        <f t="shared" si="23"/>
        <v/>
      </c>
      <c r="AR193" s="15">
        <f t="shared" si="24"/>
        <v>1</v>
      </c>
      <c r="AS193" s="15">
        <f t="shared" si="25"/>
        <v>1</v>
      </c>
      <c r="AT193" s="15">
        <v>2</v>
      </c>
      <c r="AU193" s="15"/>
      <c r="AV193" s="15"/>
      <c r="AW193" s="15"/>
      <c r="AX193" s="15"/>
      <c r="AY193" s="15"/>
      <c r="AZ193" s="15"/>
      <c r="BA193" s="15"/>
      <c r="BB193" s="15"/>
      <c r="BC193" s="15">
        <v>2</v>
      </c>
      <c r="BD193" s="15"/>
      <c r="BE193" s="15"/>
      <c r="BF193" s="15">
        <v>2</v>
      </c>
      <c r="BG193" s="15">
        <v>2</v>
      </c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>
        <v>2</v>
      </c>
      <c r="BY193" s="15"/>
      <c r="BZ193" s="15"/>
      <c r="CA193" s="15"/>
      <c r="CB193" s="15"/>
      <c r="CC193" s="15"/>
      <c r="CD193" s="15"/>
      <c r="CE193" s="15"/>
      <c r="CF193" s="15"/>
      <c r="CG193" s="15"/>
      <c r="CH193" s="15">
        <v>6</v>
      </c>
      <c r="CI193" s="15">
        <v>6</v>
      </c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>
        <v>2</v>
      </c>
      <c r="DB193" s="15"/>
      <c r="DC193" s="15"/>
      <c r="DD193" s="15"/>
      <c r="DE193" s="15"/>
      <c r="DF193" s="15"/>
      <c r="DG193" s="15"/>
      <c r="DH193" s="15"/>
      <c r="DI193" s="15" t="s">
        <v>7</v>
      </c>
      <c r="DJ193" s="15" t="s">
        <v>8</v>
      </c>
      <c r="DK193" s="15" t="s">
        <v>9</v>
      </c>
      <c r="DM193" s="15" t="s">
        <v>7</v>
      </c>
      <c r="DN193" s="15" t="s">
        <v>8</v>
      </c>
      <c r="DO193" s="15" t="s">
        <v>218</v>
      </c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>
        <v>1</v>
      </c>
      <c r="FM193" s="15"/>
      <c r="FN193" s="15">
        <v>1</v>
      </c>
      <c r="FO193" s="15"/>
      <c r="FP193" s="15"/>
      <c r="FQ193" s="15"/>
      <c r="FR193" s="15"/>
      <c r="FS193" s="15"/>
      <c r="FT193" s="15">
        <v>1</v>
      </c>
      <c r="FU193" s="15"/>
      <c r="FV193" s="15"/>
      <c r="FW193" s="15">
        <v>1</v>
      </c>
      <c r="FX193" s="15"/>
      <c r="FY193" s="15"/>
      <c r="FZ193" s="15"/>
      <c r="GA193" s="15"/>
      <c r="GB193" s="15"/>
      <c r="GC193" s="15"/>
      <c r="GD193" s="15"/>
      <c r="GE193" s="15" t="s">
        <v>16</v>
      </c>
      <c r="GF193" s="15"/>
      <c r="GG193" s="15"/>
      <c r="GH193" s="15"/>
      <c r="GI193" s="15"/>
      <c r="GJ193" s="15">
        <v>1</v>
      </c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>
        <v>1</v>
      </c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>
        <v>1</v>
      </c>
      <c r="HY193" s="15"/>
      <c r="HZ193" s="15">
        <v>9</v>
      </c>
      <c r="IA193" s="15"/>
      <c r="IB193" s="15">
        <v>100</v>
      </c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7"/>
      <c r="JD193" s="17"/>
      <c r="JE193" s="18"/>
      <c r="JF193" s="17"/>
      <c r="JG193" s="17"/>
      <c r="JH193" s="19"/>
      <c r="JI193" s="19"/>
      <c r="JJ193" s="17">
        <v>1</v>
      </c>
      <c r="JK193" s="17">
        <v>1</v>
      </c>
      <c r="JL193" s="19">
        <v>0.6</v>
      </c>
      <c r="JM193" s="17"/>
      <c r="JN193" s="17"/>
      <c r="JO193" s="20"/>
      <c r="JP193" s="17"/>
      <c r="JQ193" s="17"/>
      <c r="JR193" s="20"/>
      <c r="JS193" s="19"/>
      <c r="JT193" s="19"/>
      <c r="JU193" s="19"/>
      <c r="JV193" s="15">
        <v>2</v>
      </c>
      <c r="JW193" s="14"/>
      <c r="JX193" s="14"/>
      <c r="JY193" s="15">
        <v>20</v>
      </c>
      <c r="JZ193" s="15"/>
      <c r="KA193" s="15">
        <v>15</v>
      </c>
      <c r="KB193" s="15">
        <v>8</v>
      </c>
      <c r="KC193" s="15"/>
      <c r="KD193" s="15"/>
      <c r="KE193" s="15"/>
      <c r="KF193" s="15"/>
      <c r="KG193" s="15"/>
      <c r="KH193" s="15"/>
      <c r="KI193" s="15"/>
      <c r="KJ193" s="15"/>
      <c r="KK193" s="15"/>
      <c r="KL193" s="15">
        <v>2</v>
      </c>
      <c r="KM193" s="15"/>
      <c r="KN193" s="15"/>
      <c r="KO193" s="15"/>
      <c r="KP193" s="15"/>
      <c r="KQ193" s="15"/>
      <c r="KR193" s="15"/>
      <c r="KS193" s="15"/>
      <c r="KT193" s="15"/>
      <c r="KU193" s="15">
        <v>1</v>
      </c>
      <c r="KV193" s="15">
        <v>1</v>
      </c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>
        <v>1</v>
      </c>
      <c r="LH193" s="15"/>
      <c r="LI193" s="15"/>
      <c r="LJ193" s="15" t="s">
        <v>234</v>
      </c>
      <c r="LK193" s="15" t="s">
        <v>90</v>
      </c>
      <c r="LL193" s="15" t="s">
        <v>29</v>
      </c>
      <c r="LM193" s="15" t="s">
        <v>42</v>
      </c>
      <c r="LN193" s="15" t="s">
        <v>328</v>
      </c>
      <c r="LO193" s="15"/>
    </row>
    <row r="194" spans="1:327" ht="18" customHeight="1" x14ac:dyDescent="0.25">
      <c r="A194" s="14" t="s">
        <v>336</v>
      </c>
      <c r="B194" s="15" t="str">
        <f t="shared" si="26"/>
        <v>La Ciudadela</v>
      </c>
      <c r="C194" s="15">
        <f t="shared" si="18"/>
        <v>3</v>
      </c>
      <c r="D194" s="15">
        <v>1</v>
      </c>
      <c r="E194" s="15"/>
      <c r="F194" s="15"/>
      <c r="G194" s="15">
        <v>2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>
        <v>3</v>
      </c>
      <c r="U194" s="15"/>
      <c r="V194" s="15">
        <v>38</v>
      </c>
      <c r="W194" s="15"/>
      <c r="X194" s="15"/>
      <c r="Y194" s="15"/>
      <c r="Z194" s="15"/>
      <c r="AA194" s="15"/>
      <c r="AB194" s="15"/>
      <c r="AC194" s="15">
        <v>9</v>
      </c>
      <c r="AD194" s="15">
        <v>9</v>
      </c>
      <c r="AE194" s="15"/>
      <c r="AF194" s="15"/>
      <c r="AG194" s="15"/>
      <c r="AH194" s="15"/>
      <c r="AI194" s="15"/>
      <c r="AJ194" s="15"/>
      <c r="AK194" s="15"/>
      <c r="AL194" s="15"/>
      <c r="AM194" s="15" t="str">
        <f t="shared" si="19"/>
        <v/>
      </c>
      <c r="AN194" s="15" t="str">
        <f t="shared" si="20"/>
        <v/>
      </c>
      <c r="AO194" s="15">
        <f t="shared" si="21"/>
        <v>2</v>
      </c>
      <c r="AP194" s="15" t="str">
        <f t="shared" si="22"/>
        <v/>
      </c>
      <c r="AQ194" s="15">
        <f t="shared" si="23"/>
        <v>1</v>
      </c>
      <c r="AR194" s="15" t="str">
        <f t="shared" si="24"/>
        <v/>
      </c>
      <c r="AS194" s="15" t="str">
        <f t="shared" si="25"/>
        <v/>
      </c>
      <c r="AT194" s="15">
        <v>3</v>
      </c>
      <c r="AU194" s="15"/>
      <c r="AV194" s="15"/>
      <c r="AW194" s="15"/>
      <c r="AX194" s="15"/>
      <c r="AY194" s="15"/>
      <c r="AZ194" s="15">
        <v>3</v>
      </c>
      <c r="BA194" s="15"/>
      <c r="BB194" s="15"/>
      <c r="BC194" s="15"/>
      <c r="BD194" s="15"/>
      <c r="BE194" s="15"/>
      <c r="BF194" s="15">
        <v>4</v>
      </c>
      <c r="BG194" s="15"/>
      <c r="BH194" s="15"/>
      <c r="BI194" s="15"/>
      <c r="BJ194" s="15"/>
      <c r="BK194" s="15"/>
      <c r="BL194" s="15"/>
      <c r="BM194" s="15">
        <v>2</v>
      </c>
      <c r="BN194" s="15">
        <v>2</v>
      </c>
      <c r="BO194" s="15"/>
      <c r="BP194" s="15"/>
      <c r="BQ194" s="15"/>
      <c r="BR194" s="15"/>
      <c r="BS194" s="15"/>
      <c r="BT194" s="15"/>
      <c r="BU194" s="15"/>
      <c r="BV194" s="15"/>
      <c r="BW194" s="15">
        <v>1</v>
      </c>
      <c r="BX194" s="15">
        <v>5</v>
      </c>
      <c r="BY194" s="15"/>
      <c r="BZ194" s="15"/>
      <c r="CA194" s="15"/>
      <c r="CB194" s="15"/>
      <c r="CC194" s="15"/>
      <c r="CD194" s="15"/>
      <c r="CE194" s="15"/>
      <c r="CF194" s="15"/>
      <c r="CG194" s="15"/>
      <c r="CH194" s="15">
        <v>2</v>
      </c>
      <c r="CI194" s="15">
        <v>2</v>
      </c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>
        <v>1</v>
      </c>
      <c r="DI194" s="15" t="s">
        <v>7</v>
      </c>
      <c r="DJ194" s="15" t="s">
        <v>8</v>
      </c>
      <c r="DK194" s="15" t="s">
        <v>9</v>
      </c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 t="s">
        <v>274</v>
      </c>
      <c r="EH194" s="15" t="s">
        <v>273</v>
      </c>
      <c r="EI194" s="15" t="s">
        <v>9</v>
      </c>
      <c r="EJ194" s="15" t="s">
        <v>274</v>
      </c>
      <c r="EK194" s="15" t="s">
        <v>273</v>
      </c>
      <c r="EL194" s="15" t="s">
        <v>9</v>
      </c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>
        <v>1</v>
      </c>
      <c r="FM194" s="15"/>
      <c r="FN194" s="15"/>
      <c r="FO194" s="15">
        <v>1</v>
      </c>
      <c r="FP194" s="15"/>
      <c r="FQ194" s="15">
        <v>2</v>
      </c>
      <c r="FR194" s="15"/>
      <c r="FS194" s="15"/>
      <c r="FT194" s="15"/>
      <c r="FU194" s="15"/>
      <c r="FV194" s="15"/>
      <c r="FW194" s="15"/>
      <c r="FX194" s="15"/>
      <c r="FY194" s="15"/>
      <c r="FZ194" s="15">
        <v>1</v>
      </c>
      <c r="GA194" s="15"/>
      <c r="GB194" s="15"/>
      <c r="GC194" s="15"/>
      <c r="GD194" s="15"/>
      <c r="GE194" s="15" t="s">
        <v>53</v>
      </c>
      <c r="GF194" s="15"/>
      <c r="GG194" s="15"/>
      <c r="GH194" s="15"/>
      <c r="GI194" s="15"/>
      <c r="GJ194" s="15">
        <v>1</v>
      </c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>
        <v>1</v>
      </c>
      <c r="HJ194" s="15"/>
      <c r="HK194" s="15"/>
      <c r="HL194" s="15"/>
      <c r="HM194" s="15"/>
      <c r="HN194" s="15">
        <v>3</v>
      </c>
      <c r="HO194" s="15"/>
      <c r="HP194" s="15"/>
      <c r="HQ194" s="15"/>
      <c r="HR194" s="15"/>
      <c r="HS194" s="15"/>
      <c r="HT194" s="15"/>
      <c r="HU194" s="15"/>
      <c r="HV194" s="15"/>
      <c r="HW194" s="15"/>
      <c r="HX194" s="15">
        <v>1</v>
      </c>
      <c r="HY194" s="15"/>
      <c r="HZ194" s="15">
        <v>9</v>
      </c>
      <c r="IA194" s="15"/>
      <c r="IB194" s="15">
        <v>200</v>
      </c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7"/>
      <c r="JD194" s="17"/>
      <c r="JE194" s="18"/>
      <c r="JF194" s="17"/>
      <c r="JG194" s="17"/>
      <c r="JH194" s="19"/>
      <c r="JI194" s="19"/>
      <c r="JJ194" s="17"/>
      <c r="JK194" s="17"/>
      <c r="JL194" s="19"/>
      <c r="JM194" s="17"/>
      <c r="JN194" s="17"/>
      <c r="JO194" s="20"/>
      <c r="JP194" s="17"/>
      <c r="JQ194" s="17"/>
      <c r="JR194" s="20"/>
      <c r="JS194" s="19"/>
      <c r="JT194" s="19"/>
      <c r="JU194" s="19"/>
      <c r="JV194" s="15">
        <v>2</v>
      </c>
      <c r="JW194" s="14"/>
      <c r="JX194" s="14"/>
      <c r="JY194" s="15">
        <v>60</v>
      </c>
      <c r="JZ194" s="15"/>
      <c r="KA194" s="15">
        <v>30</v>
      </c>
      <c r="KB194" s="15">
        <v>30</v>
      </c>
      <c r="KC194" s="15"/>
      <c r="KD194" s="15"/>
      <c r="KE194" s="15">
        <v>20</v>
      </c>
      <c r="KF194" s="15"/>
      <c r="KG194" s="15"/>
      <c r="KH194" s="15">
        <v>20</v>
      </c>
      <c r="KI194" s="15"/>
      <c r="KJ194" s="15"/>
      <c r="KK194" s="15"/>
      <c r="KL194" s="15">
        <v>2</v>
      </c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>
        <v>1</v>
      </c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 t="s">
        <v>29</v>
      </c>
      <c r="LM194" s="15"/>
      <c r="LN194" s="15"/>
      <c r="LO194" s="15"/>
    </row>
    <row r="195" spans="1:327" ht="18" customHeight="1" x14ac:dyDescent="0.25">
      <c r="A195" s="14" t="s">
        <v>337</v>
      </c>
      <c r="B195" s="15" t="str">
        <f t="shared" si="26"/>
        <v>La Ciudadela</v>
      </c>
      <c r="C195" s="15">
        <f t="shared" ref="C195:C258" si="27">SUM(D195:Q195)</f>
        <v>6</v>
      </c>
      <c r="D195" s="15">
        <v>1</v>
      </c>
      <c r="E195" s="15">
        <v>1</v>
      </c>
      <c r="F195" s="15"/>
      <c r="G195" s="15">
        <v>3</v>
      </c>
      <c r="H195" s="15"/>
      <c r="I195" s="15"/>
      <c r="J195" s="15"/>
      <c r="K195" s="15"/>
      <c r="L195" s="15"/>
      <c r="M195" s="15"/>
      <c r="N195" s="15"/>
      <c r="O195" s="15">
        <v>1</v>
      </c>
      <c r="P195" s="15"/>
      <c r="Q195" s="15"/>
      <c r="R195" s="15"/>
      <c r="S195" s="15"/>
      <c r="T195" s="15">
        <v>6</v>
      </c>
      <c r="U195" s="15"/>
      <c r="V195" s="15">
        <v>36</v>
      </c>
      <c r="W195" s="15">
        <v>35</v>
      </c>
      <c r="X195" s="15"/>
      <c r="Y195" s="15"/>
      <c r="Z195" s="15"/>
      <c r="AA195" s="15"/>
      <c r="AB195" s="15"/>
      <c r="AC195" s="15">
        <v>14</v>
      </c>
      <c r="AD195" s="15">
        <v>5</v>
      </c>
      <c r="AE195" s="15">
        <v>4</v>
      </c>
      <c r="AF195" s="15"/>
      <c r="AG195" s="15">
        <v>93</v>
      </c>
      <c r="AH195" s="15"/>
      <c r="AI195" s="15"/>
      <c r="AJ195" s="15"/>
      <c r="AK195" s="15"/>
      <c r="AL195" s="15"/>
      <c r="AM195" s="15" t="str">
        <f t="shared" ref="AM195:AM258" si="28">IF(COUNTIFS(V195:AL195,"&gt;0",V195:AL195,"&lt;1")=0,"",COUNTIFS(V195:AL195,"&gt;0",V195:AL195,"&lt;1"))</f>
        <v/>
      </c>
      <c r="AN195" s="15">
        <f t="shared" ref="AN195:AN258" si="29">IF(COUNTIFS(V195:AL195,"&gt;=1",V195:AL195,"&lt;5")=0,"",COUNTIFS(V195:AL195,"&gt;=1",V195:AL195,"&lt;5"))</f>
        <v>1</v>
      </c>
      <c r="AO195" s="15">
        <f t="shared" ref="AO195:AO258" si="30">IF(COUNTIFS(V195:AL195,"&gt;=5",V195:AL195,"&lt;12")=0,"",COUNTIFS(V195:AL195,"&gt;=5",V195:AL195,"&lt;12"))</f>
        <v>1</v>
      </c>
      <c r="AP195" s="15">
        <f t="shared" ref="AP195:AP258" si="31">IF(COUNTIFS(V195:AL195,"&gt;=12",V195:AL195,"&lt;19")=0,"",COUNTIFS(V195:AL195,"&gt;=12",V195:AL195,"&lt;19"))</f>
        <v>1</v>
      </c>
      <c r="AQ195" s="15">
        <f t="shared" ref="AQ195:AQ258" si="32">IF(COUNTIFS(V195:AL195,"&gt;=19",V195:AL195,"&lt;40")=0,"",COUNTIFS(V195:AL195,"&gt;=19",V195:AL195,"&lt;40"))</f>
        <v>2</v>
      </c>
      <c r="AR195" s="15" t="str">
        <f t="shared" ref="AR195:AR258" si="33">IF(COUNTIFS(V195:AL195,"&gt;=40",V195:AL195,"&lt;65")=0,"",COUNTIFS(V195:AL195,"&gt;=40",V195:AL195,"&lt;65"))</f>
        <v/>
      </c>
      <c r="AS195" s="15">
        <f t="shared" ref="AS195:AS258" si="34">IF(COUNTIF(V195:AL195,"&gt;=65")=0,"",COUNTIF(V195:AL195,"&gt;=65"))</f>
        <v>1</v>
      </c>
      <c r="AT195" s="15">
        <v>6</v>
      </c>
      <c r="AU195" s="15"/>
      <c r="AV195" s="15"/>
      <c r="AW195" s="15"/>
      <c r="AX195" s="15"/>
      <c r="AY195" s="15"/>
      <c r="AZ195" s="15"/>
      <c r="BA195" s="15">
        <v>6</v>
      </c>
      <c r="BB195" s="15"/>
      <c r="BC195" s="15"/>
      <c r="BD195" s="15"/>
      <c r="BE195" s="15"/>
      <c r="BF195" s="15">
        <v>5</v>
      </c>
      <c r="BG195" s="15">
        <v>5</v>
      </c>
      <c r="BH195" s="15"/>
      <c r="BI195" s="15"/>
      <c r="BJ195" s="15"/>
      <c r="BK195" s="15"/>
      <c r="BL195" s="15"/>
      <c r="BM195" s="15">
        <v>4</v>
      </c>
      <c r="BN195" s="15">
        <v>2</v>
      </c>
      <c r="BO195" s="15">
        <v>2</v>
      </c>
      <c r="BP195" s="15"/>
      <c r="BQ195" s="15">
        <v>8</v>
      </c>
      <c r="BR195" s="15"/>
      <c r="BS195" s="15"/>
      <c r="BT195" s="15"/>
      <c r="BU195" s="15"/>
      <c r="BV195" s="15"/>
      <c r="BW195" s="15"/>
      <c r="BX195" s="15">
        <v>2</v>
      </c>
      <c r="BY195" s="15"/>
      <c r="BZ195" s="15"/>
      <c r="CA195" s="15"/>
      <c r="CB195" s="15"/>
      <c r="CC195" s="15"/>
      <c r="CD195" s="15"/>
      <c r="CE195" s="15"/>
      <c r="CF195" s="15"/>
      <c r="CG195" s="15"/>
      <c r="CH195" s="15">
        <v>3</v>
      </c>
      <c r="CI195" s="15">
        <v>3</v>
      </c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 t="s">
        <v>27</v>
      </c>
      <c r="DJ195" s="15" t="s">
        <v>27</v>
      </c>
      <c r="DK195" s="15" t="s">
        <v>9</v>
      </c>
      <c r="DL195" s="15"/>
      <c r="DM195" s="15" t="s">
        <v>7</v>
      </c>
      <c r="DN195" s="15" t="s">
        <v>31</v>
      </c>
      <c r="DO195" s="15" t="s">
        <v>218</v>
      </c>
      <c r="DP195" s="15"/>
      <c r="DZ195" s="15"/>
      <c r="EA195" s="15"/>
      <c r="EB195" s="15"/>
      <c r="EC195" s="15"/>
      <c r="ED195" s="15"/>
      <c r="EE195" s="15"/>
      <c r="EF195" s="15"/>
      <c r="EG195" s="15" t="s">
        <v>15</v>
      </c>
      <c r="EH195" s="15" t="s">
        <v>8</v>
      </c>
      <c r="EI195" s="15" t="s">
        <v>9</v>
      </c>
      <c r="EJ195" s="15" t="s">
        <v>15</v>
      </c>
      <c r="EK195" s="15" t="s">
        <v>8</v>
      </c>
      <c r="EL195" s="15" t="s">
        <v>9</v>
      </c>
      <c r="EM195" s="15" t="s">
        <v>7</v>
      </c>
      <c r="EN195" s="15" t="s">
        <v>8</v>
      </c>
      <c r="EO195" s="15" t="s">
        <v>9</v>
      </c>
      <c r="EP195" s="15"/>
      <c r="EQ195" s="15"/>
      <c r="ER195" s="15"/>
      <c r="ES195" s="15"/>
      <c r="ET195" s="15" t="s">
        <v>15</v>
      </c>
      <c r="EU195" s="15" t="s">
        <v>31</v>
      </c>
      <c r="EV195" s="15" t="s">
        <v>9</v>
      </c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>
        <v>1</v>
      </c>
      <c r="FM195" s="15"/>
      <c r="FN195" s="15">
        <v>1</v>
      </c>
      <c r="FO195" s="15"/>
      <c r="FP195" s="15">
        <v>1</v>
      </c>
      <c r="FQ195" s="15">
        <v>3</v>
      </c>
      <c r="FR195" s="15"/>
      <c r="FS195" s="15"/>
      <c r="FT195" s="15">
        <v>1</v>
      </c>
      <c r="FU195" s="15"/>
      <c r="FV195" s="15"/>
      <c r="FW195" s="15">
        <v>1</v>
      </c>
      <c r="FX195" s="15"/>
      <c r="FY195" s="15"/>
      <c r="FZ195" s="15"/>
      <c r="GA195" s="15"/>
      <c r="GB195" s="15"/>
      <c r="GC195" s="15"/>
      <c r="GD195" s="15"/>
      <c r="GE195" s="15" t="s">
        <v>20</v>
      </c>
      <c r="GF195" s="15"/>
      <c r="GG195" s="15"/>
      <c r="GH195" s="15"/>
      <c r="GI195" s="15"/>
      <c r="GJ195" s="15">
        <v>1</v>
      </c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>
        <v>1</v>
      </c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>
        <v>1</v>
      </c>
      <c r="HY195" s="15"/>
      <c r="HZ195" s="15">
        <v>9</v>
      </c>
      <c r="IA195" s="15"/>
      <c r="IB195" s="15"/>
      <c r="IC195" s="15">
        <v>300</v>
      </c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7"/>
      <c r="JD195" s="17"/>
      <c r="JE195" s="18"/>
      <c r="JF195" s="17"/>
      <c r="JG195" s="17"/>
      <c r="JH195" s="19"/>
      <c r="JI195" s="19"/>
      <c r="JJ195" s="17"/>
      <c r="JK195" s="17"/>
      <c r="JL195" s="19"/>
      <c r="JM195" s="17"/>
      <c r="JN195" s="17"/>
      <c r="JO195" s="20"/>
      <c r="JP195" s="17"/>
      <c r="JQ195" s="17"/>
      <c r="JR195" s="20"/>
      <c r="JS195" s="19"/>
      <c r="JT195" s="19"/>
      <c r="JU195" s="19"/>
      <c r="JV195" s="15">
        <v>1</v>
      </c>
      <c r="JW195" s="14" t="s">
        <v>308</v>
      </c>
      <c r="JX195" s="14"/>
      <c r="JY195" s="15">
        <v>200</v>
      </c>
      <c r="JZ195" s="15"/>
      <c r="KA195" s="15"/>
      <c r="KB195" s="15">
        <v>50</v>
      </c>
      <c r="KC195" s="15"/>
      <c r="KD195" s="15"/>
      <c r="KE195" s="15"/>
      <c r="KF195" s="15"/>
      <c r="KG195" s="15"/>
      <c r="KH195" s="15">
        <v>50</v>
      </c>
      <c r="KI195" s="15"/>
      <c r="KJ195" s="15"/>
      <c r="KK195" s="15"/>
      <c r="KL195" s="15">
        <v>2</v>
      </c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 t="s">
        <v>338</v>
      </c>
      <c r="LJ195" s="15" t="s">
        <v>143</v>
      </c>
      <c r="LK195" s="15" t="s">
        <v>21</v>
      </c>
      <c r="LL195" s="15" t="s">
        <v>243</v>
      </c>
      <c r="LM195" s="15" t="s">
        <v>42</v>
      </c>
      <c r="LN195" s="15" t="s">
        <v>79</v>
      </c>
      <c r="LO195" s="15"/>
    </row>
    <row r="196" spans="1:327" ht="18" customHeight="1" x14ac:dyDescent="0.25">
      <c r="A196" s="14" t="s">
        <v>339</v>
      </c>
      <c r="B196" s="15" t="str">
        <f t="shared" ref="B196:B259" si="35">IF(MID(A196,5,2)="01","Barrio Nuevo",IF(MID(A196,5,2)="02","San Jose",IF(MID(A196,5,2)="03","La Ciudadela",IF(MID(A196,5,2)="04","San Salvador",IF(MID(A196,5,2)="05","Los Almendros",IF(MID(A196,5,2)="06","Caracol",IF(MID(A196,5,2)="07","Virgen del Carmen",IF(MID(A196,5,2)="08","Nueva Granada",IF(MID(A196,5,2)="09","Las Palmeras",IF(MID(A196,5,2)="10","La Boca",IF(MID(A196,5,2)="11","La Aduana",IF(MID(A196,5,2)="12","La Compuerta",IF(MID(A196,5,2)="13","Maria Teresa",IF(MID(A196,5,2)="14","San Marcos"))))))))))))))</f>
        <v>La Ciudadela</v>
      </c>
      <c r="C196" s="15">
        <f t="shared" si="27"/>
        <v>4</v>
      </c>
      <c r="D196" s="15">
        <v>1</v>
      </c>
      <c r="E196" s="15">
        <v>1</v>
      </c>
      <c r="F196" s="15">
        <v>2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>
        <v>4</v>
      </c>
      <c r="U196" s="15"/>
      <c r="V196" s="15">
        <v>29</v>
      </c>
      <c r="W196" s="15">
        <v>26</v>
      </c>
      <c r="X196" s="15">
        <v>10</v>
      </c>
      <c r="Y196" s="15">
        <v>2</v>
      </c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 t="str">
        <f t="shared" si="28"/>
        <v/>
      </c>
      <c r="AN196" s="15">
        <f t="shared" si="29"/>
        <v>1</v>
      </c>
      <c r="AO196" s="15">
        <f t="shared" si="30"/>
        <v>1</v>
      </c>
      <c r="AP196" s="15" t="str">
        <f t="shared" si="31"/>
        <v/>
      </c>
      <c r="AQ196" s="15">
        <f t="shared" si="32"/>
        <v>2</v>
      </c>
      <c r="AR196" s="15" t="str">
        <f t="shared" si="33"/>
        <v/>
      </c>
      <c r="AS196" s="15" t="str">
        <f t="shared" si="34"/>
        <v/>
      </c>
      <c r="AT196" s="15">
        <v>4</v>
      </c>
      <c r="AU196" s="15"/>
      <c r="AV196" s="15"/>
      <c r="AW196" s="15"/>
      <c r="AX196" s="15"/>
      <c r="AY196" s="15"/>
      <c r="AZ196" s="15"/>
      <c r="BA196" s="15"/>
      <c r="BB196" s="15">
        <v>4</v>
      </c>
      <c r="BC196" s="15"/>
      <c r="BD196" s="15"/>
      <c r="BE196" s="15"/>
      <c r="BF196" s="15">
        <v>5</v>
      </c>
      <c r="BG196" s="15">
        <v>6</v>
      </c>
      <c r="BH196" s="15">
        <v>2</v>
      </c>
      <c r="BI196" s="15">
        <v>1</v>
      </c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>
        <v>3</v>
      </c>
      <c r="BX196" s="15">
        <v>3</v>
      </c>
      <c r="BY196" s="15"/>
      <c r="BZ196" s="15"/>
      <c r="CA196" s="15"/>
      <c r="CB196" s="15"/>
      <c r="CC196" s="15"/>
      <c r="CD196" s="15"/>
      <c r="CE196" s="15"/>
      <c r="CF196" s="15"/>
      <c r="CG196" s="15"/>
      <c r="CH196" s="15">
        <v>2</v>
      </c>
      <c r="CI196" s="15">
        <v>2</v>
      </c>
      <c r="CJ196" s="15">
        <v>1</v>
      </c>
      <c r="CK196" s="15"/>
      <c r="CL196" s="15"/>
      <c r="CM196" s="15"/>
      <c r="CN196" s="15"/>
      <c r="CO196" s="15" t="s">
        <v>45</v>
      </c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 t="s">
        <v>325</v>
      </c>
      <c r="DJ196" s="15" t="s">
        <v>252</v>
      </c>
      <c r="DK196" s="15" t="s">
        <v>166</v>
      </c>
      <c r="DL196" s="15"/>
      <c r="DM196" s="15" t="s">
        <v>7</v>
      </c>
      <c r="DN196" s="15" t="s">
        <v>8</v>
      </c>
      <c r="DO196" s="15" t="s">
        <v>218</v>
      </c>
      <c r="DP196" s="15"/>
      <c r="DQ196" s="15" t="s">
        <v>325</v>
      </c>
      <c r="DR196" s="15" t="s">
        <v>325</v>
      </c>
      <c r="DS196" s="15" t="s">
        <v>166</v>
      </c>
      <c r="DT196" s="15" t="s">
        <v>325</v>
      </c>
      <c r="DU196" s="15" t="s">
        <v>252</v>
      </c>
      <c r="DV196" s="15" t="s">
        <v>326</v>
      </c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>
        <v>1</v>
      </c>
      <c r="FM196" s="15"/>
      <c r="FN196" s="15"/>
      <c r="FO196" s="15">
        <v>1</v>
      </c>
      <c r="FP196" s="15"/>
      <c r="FQ196" s="15">
        <v>2</v>
      </c>
      <c r="FR196" s="15"/>
      <c r="FS196" s="15"/>
      <c r="FT196" s="15">
        <v>1</v>
      </c>
      <c r="FU196" s="15"/>
      <c r="FV196" s="15"/>
      <c r="FW196" s="15"/>
      <c r="FX196" s="15">
        <v>1</v>
      </c>
      <c r="FY196" s="15"/>
      <c r="FZ196" s="15"/>
      <c r="GA196" s="15"/>
      <c r="GB196" s="15"/>
      <c r="GC196" s="15"/>
      <c r="GD196" s="15"/>
      <c r="GE196" s="15" t="s">
        <v>24</v>
      </c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>
        <v>1</v>
      </c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>
        <v>3</v>
      </c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>
        <v>1</v>
      </c>
      <c r="HY196" s="15"/>
      <c r="HZ196" s="15">
        <v>5</v>
      </c>
      <c r="IA196" s="15">
        <v>650</v>
      </c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>
        <v>1</v>
      </c>
      <c r="IP196" s="15"/>
      <c r="IQ196" s="15">
        <v>1</v>
      </c>
      <c r="IR196" s="15">
        <v>6</v>
      </c>
      <c r="IS196" s="15"/>
      <c r="IT196" s="15"/>
      <c r="IU196" s="15">
        <v>2000</v>
      </c>
      <c r="IV196" s="15"/>
      <c r="IW196" s="15"/>
      <c r="IX196" s="15"/>
      <c r="IY196" s="15">
        <v>1</v>
      </c>
      <c r="IZ196" s="15" t="s">
        <v>9</v>
      </c>
      <c r="JA196" s="15"/>
      <c r="JB196" s="15"/>
      <c r="JC196" s="17"/>
      <c r="JD196" s="17"/>
      <c r="JE196" s="18"/>
      <c r="JF196" s="17"/>
      <c r="JG196" s="17"/>
      <c r="JH196" s="19"/>
      <c r="JI196" s="19"/>
      <c r="JJ196" s="17"/>
      <c r="JK196" s="17"/>
      <c r="JL196" s="19"/>
      <c r="JM196" s="17"/>
      <c r="JN196" s="17"/>
      <c r="JO196" s="20"/>
      <c r="JP196" s="17"/>
      <c r="JQ196" s="17"/>
      <c r="JR196" s="20"/>
      <c r="JS196" s="19"/>
      <c r="JT196" s="19"/>
      <c r="JU196" s="19"/>
      <c r="JV196" s="15">
        <v>2</v>
      </c>
      <c r="JW196" s="14"/>
      <c r="JX196" s="14"/>
      <c r="JY196" s="15">
        <v>200</v>
      </c>
      <c r="JZ196" s="15"/>
      <c r="KA196" s="15">
        <v>20</v>
      </c>
      <c r="KB196" s="15">
        <v>30</v>
      </c>
      <c r="KC196" s="15"/>
      <c r="KD196" s="15"/>
      <c r="KE196" s="15">
        <v>20</v>
      </c>
      <c r="KF196" s="15">
        <v>5</v>
      </c>
      <c r="KG196" s="15"/>
      <c r="KH196" s="15"/>
      <c r="KI196" s="15"/>
      <c r="KJ196" s="15"/>
      <c r="KK196" s="15"/>
      <c r="KL196" s="15">
        <v>2</v>
      </c>
      <c r="KM196" s="15"/>
      <c r="KN196" s="15"/>
      <c r="KO196" s="15"/>
      <c r="KP196" s="15"/>
      <c r="KQ196" s="15"/>
      <c r="KR196" s="15"/>
      <c r="KS196" s="15"/>
      <c r="KT196" s="15"/>
      <c r="KU196" s="15"/>
      <c r="KV196" s="15">
        <v>1</v>
      </c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 t="s">
        <v>21</v>
      </c>
      <c r="LL196" s="15"/>
      <c r="LM196" s="15"/>
      <c r="LN196" s="15"/>
      <c r="LO196" s="15"/>
    </row>
    <row r="197" spans="1:327" ht="18" customHeight="1" x14ac:dyDescent="0.25">
      <c r="A197" s="14" t="s">
        <v>340</v>
      </c>
      <c r="B197" s="15" t="str">
        <f t="shared" si="35"/>
        <v>La Ciudadela</v>
      </c>
      <c r="C197" s="15">
        <f t="shared" si="27"/>
        <v>3</v>
      </c>
      <c r="D197" s="15">
        <v>1</v>
      </c>
      <c r="E197" s="15">
        <v>1</v>
      </c>
      <c r="F197" s="15">
        <v>1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>
        <v>3</v>
      </c>
      <c r="U197" s="15"/>
      <c r="V197" s="15">
        <v>30</v>
      </c>
      <c r="W197" s="15">
        <v>25</v>
      </c>
      <c r="X197" s="15">
        <v>1</v>
      </c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 t="str">
        <f t="shared" si="28"/>
        <v/>
      </c>
      <c r="AN197" s="15">
        <f t="shared" si="29"/>
        <v>1</v>
      </c>
      <c r="AO197" s="15" t="str">
        <f t="shared" si="30"/>
        <v/>
      </c>
      <c r="AP197" s="15" t="str">
        <f t="shared" si="31"/>
        <v/>
      </c>
      <c r="AQ197" s="15">
        <f t="shared" si="32"/>
        <v>2</v>
      </c>
      <c r="AR197" s="15" t="str">
        <f t="shared" si="33"/>
        <v/>
      </c>
      <c r="AS197" s="15" t="str">
        <f t="shared" si="34"/>
        <v/>
      </c>
      <c r="AT197" s="15"/>
      <c r="AU197" s="15">
        <v>3</v>
      </c>
      <c r="AV197" s="15"/>
      <c r="AW197" s="15"/>
      <c r="AX197" s="15"/>
      <c r="AY197" s="15"/>
      <c r="AZ197" s="15"/>
      <c r="BA197" s="15"/>
      <c r="BB197" s="15"/>
      <c r="BC197" s="15"/>
      <c r="BD197" s="15"/>
      <c r="BE197" s="15">
        <v>3</v>
      </c>
      <c r="BF197" s="15">
        <v>3</v>
      </c>
      <c r="BG197" s="15">
        <v>3</v>
      </c>
      <c r="BH197" s="15">
        <v>1</v>
      </c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>
        <v>2</v>
      </c>
      <c r="BX197" s="15">
        <v>2</v>
      </c>
      <c r="BY197" s="15"/>
      <c r="BZ197" s="15"/>
      <c r="CA197" s="15"/>
      <c r="CB197" s="15"/>
      <c r="CC197" s="15"/>
      <c r="CD197" s="15"/>
      <c r="CE197" s="15"/>
      <c r="CF197" s="15"/>
      <c r="CG197" s="15"/>
      <c r="CH197" s="15">
        <v>1</v>
      </c>
      <c r="CI197" s="15">
        <v>1</v>
      </c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 t="s">
        <v>7</v>
      </c>
      <c r="DJ197" s="15" t="s">
        <v>31</v>
      </c>
      <c r="DK197" s="15" t="s">
        <v>9</v>
      </c>
      <c r="DL197" s="15"/>
      <c r="DM197" s="15" t="s">
        <v>7</v>
      </c>
      <c r="DN197" s="15" t="s">
        <v>31</v>
      </c>
      <c r="DO197" s="15" t="s">
        <v>218</v>
      </c>
      <c r="DP197" s="15"/>
      <c r="DQ197" s="15" t="s">
        <v>15</v>
      </c>
      <c r="DR197" s="15" t="s">
        <v>8</v>
      </c>
      <c r="DS197" s="15" t="s">
        <v>218</v>
      </c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>
        <v>1</v>
      </c>
      <c r="FM197" s="15"/>
      <c r="FN197" s="15">
        <v>1</v>
      </c>
      <c r="FO197" s="15"/>
      <c r="FP197" s="15">
        <v>1</v>
      </c>
      <c r="FQ197" s="15"/>
      <c r="FR197" s="15"/>
      <c r="FS197" s="15"/>
      <c r="FT197" s="15">
        <v>1</v>
      </c>
      <c r="FU197" s="15"/>
      <c r="FV197" s="15"/>
      <c r="FW197" s="15">
        <v>1</v>
      </c>
      <c r="FX197" s="15"/>
      <c r="FY197" s="15"/>
      <c r="FZ197" s="15"/>
      <c r="GA197" s="15"/>
      <c r="GB197" s="15"/>
      <c r="GC197" s="15"/>
      <c r="GD197" s="15"/>
      <c r="GE197" s="15" t="s">
        <v>226</v>
      </c>
      <c r="GF197" s="15"/>
      <c r="GG197" s="15"/>
      <c r="GH197" s="15"/>
      <c r="GI197" s="15"/>
      <c r="GJ197" s="15">
        <v>1</v>
      </c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>
        <v>1</v>
      </c>
      <c r="HH197" s="15"/>
      <c r="HI197" s="15"/>
      <c r="HJ197" s="15"/>
      <c r="HK197" s="15"/>
      <c r="HL197" s="15"/>
      <c r="HM197" s="15"/>
      <c r="HN197" s="15">
        <v>3</v>
      </c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>
        <v>6</v>
      </c>
      <c r="IA197" s="15"/>
      <c r="IB197" s="15"/>
      <c r="IC197" s="15">
        <v>200</v>
      </c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7"/>
      <c r="JD197" s="17"/>
      <c r="JE197" s="18"/>
      <c r="JF197" s="17"/>
      <c r="JG197" s="17"/>
      <c r="JH197" s="19"/>
      <c r="JI197" s="19"/>
      <c r="JJ197" s="17"/>
      <c r="JK197" s="17"/>
      <c r="JL197" s="19"/>
      <c r="JM197" s="17"/>
      <c r="JN197" s="17"/>
      <c r="JO197" s="20"/>
      <c r="JP197" s="17"/>
      <c r="JQ197" s="17"/>
      <c r="JR197" s="20"/>
      <c r="JS197" s="19"/>
      <c r="JT197" s="19"/>
      <c r="JU197" s="19"/>
      <c r="JV197" s="15">
        <v>2</v>
      </c>
      <c r="JW197" s="14"/>
      <c r="JX197" s="14"/>
      <c r="JY197" s="15">
        <v>140</v>
      </c>
      <c r="JZ197" s="15"/>
      <c r="KA197" s="15">
        <v>20</v>
      </c>
      <c r="KB197" s="15">
        <v>20</v>
      </c>
      <c r="KC197" s="15"/>
      <c r="KD197" s="15">
        <v>10</v>
      </c>
      <c r="KE197" s="15">
        <v>5</v>
      </c>
      <c r="KF197" s="15"/>
      <c r="KG197" s="15"/>
      <c r="KH197" s="15"/>
      <c r="KI197" s="15"/>
      <c r="KJ197" s="15"/>
      <c r="KK197" s="15"/>
      <c r="KL197" s="15">
        <v>2</v>
      </c>
      <c r="KM197" s="15"/>
      <c r="KN197" s="15"/>
      <c r="KO197" s="15"/>
      <c r="KP197" s="15"/>
      <c r="KQ197" s="15"/>
      <c r="KR197" s="15"/>
      <c r="KS197" s="15"/>
      <c r="KT197" s="15"/>
      <c r="KU197" s="15">
        <v>1</v>
      </c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 t="s">
        <v>25</v>
      </c>
      <c r="LN197" s="15"/>
      <c r="LO197" s="15"/>
    </row>
    <row r="198" spans="1:327" ht="18" customHeight="1" x14ac:dyDescent="0.25">
      <c r="A198" s="14" t="s">
        <v>341</v>
      </c>
      <c r="B198" s="15" t="str">
        <f t="shared" si="35"/>
        <v>La Ciudadela</v>
      </c>
      <c r="C198" s="15">
        <f t="shared" si="27"/>
        <v>2</v>
      </c>
      <c r="D198" s="15">
        <v>1</v>
      </c>
      <c r="E198" s="15">
        <v>1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>
        <v>2</v>
      </c>
      <c r="U198" s="15"/>
      <c r="V198" s="15">
        <v>50</v>
      </c>
      <c r="W198" s="15">
        <v>46</v>
      </c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 t="str">
        <f t="shared" si="28"/>
        <v/>
      </c>
      <c r="AN198" s="15" t="str">
        <f t="shared" si="29"/>
        <v/>
      </c>
      <c r="AO198" s="15" t="str">
        <f t="shared" si="30"/>
        <v/>
      </c>
      <c r="AP198" s="15" t="str">
        <f t="shared" si="31"/>
        <v/>
      </c>
      <c r="AQ198" s="15" t="str">
        <f t="shared" si="32"/>
        <v/>
      </c>
      <c r="AR198" s="15">
        <f t="shared" si="33"/>
        <v>2</v>
      </c>
      <c r="AS198" s="15" t="str">
        <f t="shared" si="34"/>
        <v/>
      </c>
      <c r="AT198" s="15">
        <v>2</v>
      </c>
      <c r="AU198" s="15"/>
      <c r="AV198" s="15"/>
      <c r="AW198" s="15"/>
      <c r="AX198" s="15"/>
      <c r="AY198" s="15"/>
      <c r="AZ198" s="15"/>
      <c r="BA198" s="15"/>
      <c r="BB198" s="15"/>
      <c r="BC198" s="15"/>
      <c r="BD198" s="15">
        <v>2</v>
      </c>
      <c r="BE198" s="15"/>
      <c r="BF198" s="15">
        <v>2</v>
      </c>
      <c r="BG198" s="15">
        <v>2</v>
      </c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>
        <v>2</v>
      </c>
      <c r="BX198" s="15">
        <v>1</v>
      </c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 t="s">
        <v>7</v>
      </c>
      <c r="DJ198" s="15" t="s">
        <v>31</v>
      </c>
      <c r="DK198" s="15" t="s">
        <v>9</v>
      </c>
      <c r="DL198" s="15"/>
      <c r="DM198" s="15" t="s">
        <v>7</v>
      </c>
      <c r="DN198" s="15" t="s">
        <v>31</v>
      </c>
      <c r="DO198" s="15" t="s">
        <v>218</v>
      </c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>
        <v>2</v>
      </c>
      <c r="FM198" s="15"/>
      <c r="FN198" s="15">
        <v>2</v>
      </c>
      <c r="FO198" s="15"/>
      <c r="FP198" s="15"/>
      <c r="FQ198" s="15"/>
      <c r="FR198" s="15"/>
      <c r="FS198" s="15"/>
      <c r="FT198" s="15"/>
      <c r="FU198" s="15"/>
      <c r="FV198" s="15"/>
      <c r="FW198" s="15">
        <v>2</v>
      </c>
      <c r="FX198" s="15"/>
      <c r="FY198" s="15"/>
      <c r="FZ198" s="15"/>
      <c r="GA198" s="15"/>
      <c r="GB198" s="15"/>
      <c r="GC198" s="15"/>
      <c r="GD198" s="15"/>
      <c r="GE198" s="15" t="s">
        <v>16</v>
      </c>
      <c r="GF198" s="15" t="s">
        <v>16</v>
      </c>
      <c r="GG198" s="15"/>
      <c r="GH198" s="15"/>
      <c r="GI198" s="15"/>
      <c r="GJ198" s="15">
        <v>2</v>
      </c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>
        <v>2</v>
      </c>
      <c r="HH198" s="15"/>
      <c r="HI198" s="15"/>
      <c r="HJ198" s="15"/>
      <c r="HK198" s="15"/>
      <c r="HL198" s="15"/>
      <c r="HM198" s="15"/>
      <c r="HN198" s="15">
        <v>2</v>
      </c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>
        <v>9</v>
      </c>
      <c r="IA198" s="15"/>
      <c r="IB198" s="15">
        <v>100</v>
      </c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7"/>
      <c r="JD198" s="17"/>
      <c r="JE198" s="18"/>
      <c r="JF198" s="17"/>
      <c r="JG198" s="17"/>
      <c r="JH198" s="19"/>
      <c r="JI198" s="19"/>
      <c r="JJ198" s="17"/>
      <c r="JK198" s="17"/>
      <c r="JL198" s="19"/>
      <c r="JM198" s="17"/>
      <c r="JN198" s="17"/>
      <c r="JO198" s="20"/>
      <c r="JP198" s="17"/>
      <c r="JQ198" s="17"/>
      <c r="JR198" s="20"/>
      <c r="JS198" s="19"/>
      <c r="JT198" s="19"/>
      <c r="JU198" s="19"/>
      <c r="JV198" s="15">
        <v>2</v>
      </c>
      <c r="JW198" s="14"/>
      <c r="JX198" s="14"/>
      <c r="JY198" s="15">
        <v>60</v>
      </c>
      <c r="JZ198" s="15"/>
      <c r="KA198" s="15"/>
      <c r="KB198" s="15">
        <v>20</v>
      </c>
      <c r="KC198" s="15"/>
      <c r="KD198" s="15">
        <v>5</v>
      </c>
      <c r="KE198" s="15"/>
      <c r="KF198" s="15"/>
      <c r="KG198" s="15"/>
      <c r="KH198" s="15"/>
      <c r="KI198" s="15"/>
      <c r="KJ198" s="15"/>
      <c r="KK198" s="15"/>
      <c r="KL198" s="15">
        <v>2</v>
      </c>
      <c r="KM198" s="15"/>
      <c r="KN198" s="15"/>
      <c r="KO198" s="15"/>
      <c r="KP198" s="15"/>
      <c r="KQ198" s="15"/>
      <c r="KR198" s="15"/>
      <c r="KS198" s="15"/>
      <c r="KT198" s="15"/>
      <c r="KU198" s="15">
        <v>1</v>
      </c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 t="s">
        <v>21</v>
      </c>
      <c r="LL198" s="15"/>
      <c r="LM198" s="15"/>
      <c r="LN198" s="15"/>
      <c r="LO198" s="15"/>
    </row>
    <row r="199" spans="1:327" ht="18" customHeight="1" x14ac:dyDescent="0.25">
      <c r="A199" s="14" t="s">
        <v>342</v>
      </c>
      <c r="B199" s="15" t="str">
        <f t="shared" si="35"/>
        <v>La Ciudadela</v>
      </c>
      <c r="C199" s="15">
        <f t="shared" si="27"/>
        <v>5</v>
      </c>
      <c r="D199" s="15">
        <v>1</v>
      </c>
      <c r="E199" s="15">
        <v>1</v>
      </c>
      <c r="F199" s="15">
        <v>1</v>
      </c>
      <c r="G199" s="15">
        <v>2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>
        <v>5</v>
      </c>
      <c r="U199" s="15"/>
      <c r="V199" s="15">
        <v>38</v>
      </c>
      <c r="W199" s="15">
        <v>36</v>
      </c>
      <c r="X199" s="15">
        <v>12</v>
      </c>
      <c r="Y199" s="15"/>
      <c r="Z199" s="15"/>
      <c r="AA199" s="15"/>
      <c r="AB199" s="15"/>
      <c r="AC199" s="15">
        <v>15</v>
      </c>
      <c r="AD199" s="15">
        <v>11</v>
      </c>
      <c r="AE199" s="15"/>
      <c r="AF199" s="15"/>
      <c r="AG199" s="15"/>
      <c r="AH199" s="15"/>
      <c r="AI199" s="15"/>
      <c r="AJ199" s="15"/>
      <c r="AK199" s="15"/>
      <c r="AL199" s="15"/>
      <c r="AM199" s="15" t="str">
        <f t="shared" si="28"/>
        <v/>
      </c>
      <c r="AN199" s="15" t="str">
        <f t="shared" si="29"/>
        <v/>
      </c>
      <c r="AO199" s="15">
        <f t="shared" si="30"/>
        <v>1</v>
      </c>
      <c r="AP199" s="15">
        <f t="shared" si="31"/>
        <v>2</v>
      </c>
      <c r="AQ199" s="15">
        <f t="shared" si="32"/>
        <v>2</v>
      </c>
      <c r="AR199" s="15" t="str">
        <f t="shared" si="33"/>
        <v/>
      </c>
      <c r="AS199" s="15" t="str">
        <f t="shared" si="34"/>
        <v/>
      </c>
      <c r="AT199" s="15"/>
      <c r="AU199" s="15"/>
      <c r="AV199" s="15">
        <v>5</v>
      </c>
      <c r="AW199" s="15"/>
      <c r="AX199" s="15"/>
      <c r="AY199" s="15"/>
      <c r="AZ199" s="15">
        <v>5</v>
      </c>
      <c r="BA199" s="15"/>
      <c r="BB199" s="15"/>
      <c r="BC199" s="15"/>
      <c r="BD199" s="15"/>
      <c r="BE199" s="15"/>
      <c r="BF199" s="15">
        <v>3</v>
      </c>
      <c r="BG199" s="15">
        <v>3</v>
      </c>
      <c r="BH199" s="15">
        <v>3</v>
      </c>
      <c r="BI199" s="15"/>
      <c r="BJ199" s="15"/>
      <c r="BK199" s="15"/>
      <c r="BL199" s="15"/>
      <c r="BM199" s="15">
        <v>5</v>
      </c>
      <c r="BN199" s="15">
        <v>5</v>
      </c>
      <c r="BO199" s="15"/>
      <c r="BP199" s="15"/>
      <c r="BQ199" s="15"/>
      <c r="BR199" s="15"/>
      <c r="BS199" s="15"/>
      <c r="BT199" s="15"/>
      <c r="BU199" s="15"/>
      <c r="BV199" s="15"/>
      <c r="BW199" s="15">
        <v>1</v>
      </c>
      <c r="BX199" s="15">
        <v>1</v>
      </c>
      <c r="BY199" s="15"/>
      <c r="BZ199" s="15"/>
      <c r="CA199" s="15"/>
      <c r="CB199" s="15"/>
      <c r="CC199" s="15"/>
      <c r="CD199" s="15"/>
      <c r="CE199" s="15"/>
      <c r="CF199" s="15"/>
      <c r="CG199" s="15"/>
      <c r="CH199" s="15">
        <v>3</v>
      </c>
      <c r="CI199" s="15">
        <v>3</v>
      </c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 t="s">
        <v>343</v>
      </c>
      <c r="DH199" s="15"/>
      <c r="DI199" s="15" t="s">
        <v>7</v>
      </c>
      <c r="DJ199" s="15" t="s">
        <v>8</v>
      </c>
      <c r="DK199" s="15" t="s">
        <v>9</v>
      </c>
      <c r="DL199" s="15"/>
      <c r="DM199" s="15" t="s">
        <v>7</v>
      </c>
      <c r="DN199" s="15" t="s">
        <v>8</v>
      </c>
      <c r="DO199" s="15" t="s">
        <v>218</v>
      </c>
      <c r="DP199" s="15"/>
      <c r="DQ199" s="15" t="s">
        <v>15</v>
      </c>
      <c r="DR199" s="15" t="s">
        <v>8</v>
      </c>
      <c r="DS199" s="15" t="s">
        <v>218</v>
      </c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 t="s">
        <v>46</v>
      </c>
      <c r="EH199" s="15" t="s">
        <v>344</v>
      </c>
      <c r="EI199" s="15" t="s">
        <v>9</v>
      </c>
      <c r="EJ199" s="15" t="s">
        <v>46</v>
      </c>
      <c r="EK199" s="15" t="s">
        <v>344</v>
      </c>
      <c r="EL199" s="15" t="s">
        <v>9</v>
      </c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>
        <v>1</v>
      </c>
      <c r="FM199" s="15"/>
      <c r="FN199" s="15"/>
      <c r="FO199" s="15">
        <v>1</v>
      </c>
      <c r="FP199" s="15"/>
      <c r="FQ199" s="15">
        <v>3</v>
      </c>
      <c r="FR199" s="15"/>
      <c r="FS199" s="15"/>
      <c r="FT199" s="15">
        <v>1</v>
      </c>
      <c r="FU199" s="15"/>
      <c r="FV199" s="15"/>
      <c r="FW199" s="15">
        <v>1</v>
      </c>
      <c r="FX199" s="15"/>
      <c r="FY199" s="15"/>
      <c r="FZ199" s="15"/>
      <c r="GA199" s="15"/>
      <c r="GB199" s="15"/>
      <c r="GC199" s="15"/>
      <c r="GD199" s="15"/>
      <c r="GE199" s="15" t="s">
        <v>287</v>
      </c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>
        <v>1</v>
      </c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>
        <v>1</v>
      </c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>
        <v>1</v>
      </c>
      <c r="HY199" s="15"/>
      <c r="HZ199" s="15">
        <v>5</v>
      </c>
      <c r="IA199" s="15"/>
      <c r="IB199" s="15"/>
      <c r="IC199" s="15"/>
      <c r="ID199" s="15">
        <v>320</v>
      </c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7"/>
      <c r="JD199" s="17"/>
      <c r="JE199" s="18"/>
      <c r="JF199" s="17"/>
      <c r="JG199" s="17"/>
      <c r="JH199" s="19"/>
      <c r="JI199" s="19"/>
      <c r="JJ199" s="17"/>
      <c r="JK199" s="17"/>
      <c r="JL199" s="19"/>
      <c r="JM199" s="17"/>
      <c r="JN199" s="17"/>
      <c r="JO199" s="20"/>
      <c r="JP199" s="17"/>
      <c r="JQ199" s="17"/>
      <c r="JR199" s="20"/>
      <c r="JS199" s="19"/>
      <c r="JT199" s="19"/>
      <c r="JU199" s="19"/>
      <c r="JV199" s="15">
        <v>2</v>
      </c>
      <c r="JW199" s="14"/>
      <c r="JX199" s="14"/>
      <c r="JY199" s="15">
        <v>70</v>
      </c>
      <c r="JZ199" s="15"/>
      <c r="KA199" s="15"/>
      <c r="KB199" s="15">
        <v>11</v>
      </c>
      <c r="KC199" s="15"/>
      <c r="KD199" s="15">
        <v>150</v>
      </c>
      <c r="KE199" s="15"/>
      <c r="KF199" s="15"/>
      <c r="KG199" s="15"/>
      <c r="KH199" s="15">
        <v>5</v>
      </c>
      <c r="KI199" s="15"/>
      <c r="KJ199" s="15"/>
      <c r="KK199" s="15"/>
      <c r="KL199" s="15">
        <v>1</v>
      </c>
      <c r="KM199" s="15"/>
      <c r="KN199" s="15"/>
      <c r="KO199" s="15"/>
      <c r="KP199" s="15"/>
      <c r="KQ199" s="15"/>
      <c r="KR199" s="15"/>
      <c r="KS199" s="15">
        <v>1</v>
      </c>
      <c r="KT199" s="15"/>
      <c r="KU199" s="15"/>
      <c r="KV199" s="15">
        <v>1</v>
      </c>
      <c r="KW199" s="15"/>
      <c r="KX199" s="15"/>
      <c r="KY199" s="15"/>
      <c r="KZ199" s="15">
        <v>1</v>
      </c>
      <c r="LA199" s="15"/>
      <c r="LB199" s="15"/>
      <c r="LC199" s="15"/>
      <c r="LD199" s="15"/>
      <c r="LE199" s="15"/>
      <c r="LF199" s="15"/>
      <c r="LG199" s="15">
        <v>1</v>
      </c>
      <c r="LH199" s="15"/>
      <c r="LI199" s="15"/>
      <c r="LJ199" s="15"/>
      <c r="LK199" s="15" t="s">
        <v>21</v>
      </c>
      <c r="LL199" s="15" t="s">
        <v>11</v>
      </c>
      <c r="LM199" s="15" t="s">
        <v>42</v>
      </c>
      <c r="LN199" s="15"/>
      <c r="LO199" s="15"/>
    </row>
    <row r="200" spans="1:327" ht="18" customHeight="1" x14ac:dyDescent="0.25">
      <c r="A200" s="14" t="s">
        <v>345</v>
      </c>
      <c r="B200" s="15" t="str">
        <f t="shared" si="35"/>
        <v>La Ciudadela</v>
      </c>
      <c r="C200" s="15">
        <f t="shared" si="27"/>
        <v>5</v>
      </c>
      <c r="D200" s="15">
        <v>1</v>
      </c>
      <c r="E200" s="15">
        <v>1</v>
      </c>
      <c r="F200" s="15">
        <v>1</v>
      </c>
      <c r="G200" s="15">
        <v>2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>
        <v>5</v>
      </c>
      <c r="U200" s="15"/>
      <c r="V200" s="15">
        <v>56</v>
      </c>
      <c r="W200" s="15">
        <v>48</v>
      </c>
      <c r="X200" s="15">
        <v>23</v>
      </c>
      <c r="Y200" s="15"/>
      <c r="Z200" s="15"/>
      <c r="AA200" s="15"/>
      <c r="AB200" s="15"/>
      <c r="AC200" s="15">
        <v>32</v>
      </c>
      <c r="AD200" s="15">
        <v>28</v>
      </c>
      <c r="AE200" s="15"/>
      <c r="AF200" s="15"/>
      <c r="AG200" s="15"/>
      <c r="AH200" s="15"/>
      <c r="AI200" s="15"/>
      <c r="AJ200" s="15"/>
      <c r="AK200" s="15"/>
      <c r="AL200" s="15"/>
      <c r="AM200" s="15" t="str">
        <f t="shared" si="28"/>
        <v/>
      </c>
      <c r="AN200" s="15" t="str">
        <f t="shared" si="29"/>
        <v/>
      </c>
      <c r="AO200" s="15" t="str">
        <f t="shared" si="30"/>
        <v/>
      </c>
      <c r="AP200" s="15" t="str">
        <f t="shared" si="31"/>
        <v/>
      </c>
      <c r="AQ200" s="15">
        <f t="shared" si="32"/>
        <v>3</v>
      </c>
      <c r="AR200" s="15">
        <f t="shared" si="33"/>
        <v>2</v>
      </c>
      <c r="AS200" s="15" t="str">
        <f t="shared" si="34"/>
        <v/>
      </c>
      <c r="AT200" s="15">
        <v>5</v>
      </c>
      <c r="AU200" s="15"/>
      <c r="AV200" s="15"/>
      <c r="AW200" s="15"/>
      <c r="AX200" s="15"/>
      <c r="AY200" s="15"/>
      <c r="AZ200" s="15"/>
      <c r="BA200" s="15">
        <v>5</v>
      </c>
      <c r="BB200" s="15"/>
      <c r="BC200" s="15"/>
      <c r="BD200" s="15"/>
      <c r="BE200" s="15"/>
      <c r="BF200" s="15">
        <v>2</v>
      </c>
      <c r="BG200" s="15">
        <v>8</v>
      </c>
      <c r="BH200" s="15">
        <v>6</v>
      </c>
      <c r="BI200" s="15"/>
      <c r="BJ200" s="15"/>
      <c r="BK200" s="15"/>
      <c r="BL200" s="15"/>
      <c r="BM200" s="15">
        <v>5</v>
      </c>
      <c r="BN200" s="15">
        <v>7</v>
      </c>
      <c r="BO200" s="15"/>
      <c r="BP200" s="15"/>
      <c r="BQ200" s="15"/>
      <c r="BR200" s="15"/>
      <c r="BS200" s="15"/>
      <c r="BT200" s="15"/>
      <c r="BU200" s="15"/>
      <c r="BV200" s="15"/>
      <c r="BW200" s="15"/>
      <c r="BX200" s="15">
        <v>2</v>
      </c>
      <c r="BY200" s="15"/>
      <c r="BZ200" s="15"/>
      <c r="CA200" s="15"/>
      <c r="CB200" s="15"/>
      <c r="CC200" s="15"/>
      <c r="CD200" s="15"/>
      <c r="CE200" s="15"/>
      <c r="CF200" s="15"/>
      <c r="CG200" s="15"/>
      <c r="CH200" s="15">
        <v>3</v>
      </c>
      <c r="CI200" s="15">
        <v>3</v>
      </c>
      <c r="CJ200" s="15">
        <v>1</v>
      </c>
      <c r="CK200" s="15"/>
      <c r="CL200" s="15"/>
      <c r="CM200" s="15"/>
      <c r="CN200" s="15"/>
      <c r="CO200" s="15"/>
      <c r="CP200" s="15"/>
      <c r="CQ200" s="15">
        <v>1</v>
      </c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>
        <v>1</v>
      </c>
      <c r="DI200" s="15" t="s">
        <v>7</v>
      </c>
      <c r="DJ200" s="15" t="s">
        <v>8</v>
      </c>
      <c r="DK200" s="15" t="s">
        <v>9</v>
      </c>
      <c r="DL200" s="15">
        <v>1</v>
      </c>
      <c r="DM200" s="15" t="s">
        <v>7</v>
      </c>
      <c r="DN200" s="15" t="s">
        <v>8</v>
      </c>
      <c r="DO200" s="15" t="s">
        <v>9</v>
      </c>
      <c r="DP200" s="15"/>
      <c r="DQ200" s="15" t="s">
        <v>15</v>
      </c>
      <c r="DR200" s="15" t="s">
        <v>8</v>
      </c>
      <c r="DS200" s="15" t="s">
        <v>218</v>
      </c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 t="s">
        <v>15</v>
      </c>
      <c r="EH200" s="15" t="s">
        <v>8</v>
      </c>
      <c r="EI200" s="15" t="s">
        <v>9</v>
      </c>
      <c r="EJ200" s="15" t="s">
        <v>15</v>
      </c>
      <c r="EK200" s="15" t="s">
        <v>8</v>
      </c>
      <c r="EL200" s="15" t="s">
        <v>9</v>
      </c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>
        <v>1</v>
      </c>
      <c r="FM200" s="15"/>
      <c r="FN200" s="15"/>
      <c r="FO200" s="15">
        <v>1</v>
      </c>
      <c r="FP200" s="15">
        <v>2</v>
      </c>
      <c r="FQ200" s="15">
        <v>1</v>
      </c>
      <c r="FR200" s="15"/>
      <c r="FS200" s="15"/>
      <c r="FT200" s="15">
        <v>1</v>
      </c>
      <c r="FU200" s="15"/>
      <c r="FV200" s="15"/>
      <c r="FW200" s="15">
        <v>1</v>
      </c>
      <c r="FX200" s="15"/>
      <c r="FY200" s="15"/>
      <c r="FZ200" s="15"/>
      <c r="GA200" s="15"/>
      <c r="GB200" s="15"/>
      <c r="GC200" s="15"/>
      <c r="GD200" s="15"/>
      <c r="GE200" s="15" t="s">
        <v>16</v>
      </c>
      <c r="GF200" s="15"/>
      <c r="GG200" s="15"/>
      <c r="GH200" s="15"/>
      <c r="GI200" s="15"/>
      <c r="GJ200" s="15">
        <v>1</v>
      </c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>
        <v>1</v>
      </c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>
        <v>1</v>
      </c>
      <c r="HY200" s="15"/>
      <c r="HZ200" s="15">
        <v>9</v>
      </c>
      <c r="IA200" s="15"/>
      <c r="IB200" s="15">
        <v>300</v>
      </c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7"/>
      <c r="JD200" s="17"/>
      <c r="JE200" s="18"/>
      <c r="JF200" s="17"/>
      <c r="JG200" s="17"/>
      <c r="JH200" s="19"/>
      <c r="JI200" s="19"/>
      <c r="JJ200" s="17"/>
      <c r="JK200" s="17"/>
      <c r="JL200" s="19"/>
      <c r="JM200" s="17"/>
      <c r="JN200" s="17"/>
      <c r="JO200" s="20"/>
      <c r="JP200" s="17"/>
      <c r="JQ200" s="17"/>
      <c r="JR200" s="20"/>
      <c r="JS200" s="19"/>
      <c r="JT200" s="19"/>
      <c r="JU200" s="19"/>
      <c r="JV200" s="15">
        <v>2</v>
      </c>
      <c r="JW200" s="14"/>
      <c r="JX200" s="14"/>
      <c r="JY200" s="15">
        <v>150</v>
      </c>
      <c r="JZ200" s="15"/>
      <c r="KA200" s="15"/>
      <c r="KB200" s="15">
        <v>50</v>
      </c>
      <c r="KC200" s="15"/>
      <c r="KD200" s="15">
        <v>10</v>
      </c>
      <c r="KE200" s="15"/>
      <c r="KF200" s="15"/>
      <c r="KG200" s="15"/>
      <c r="KH200" s="15"/>
      <c r="KI200" s="15"/>
      <c r="KJ200" s="15"/>
      <c r="KK200" s="15"/>
      <c r="KL200" s="15">
        <v>2</v>
      </c>
      <c r="KM200" s="15"/>
      <c r="KN200" s="15"/>
      <c r="KO200" s="15"/>
      <c r="KP200" s="15"/>
      <c r="KQ200" s="15"/>
      <c r="KR200" s="15"/>
      <c r="KS200" s="15"/>
      <c r="KT200" s="15"/>
      <c r="KU200" s="15"/>
      <c r="KV200" s="15">
        <v>1</v>
      </c>
      <c r="KW200" s="15"/>
      <c r="KX200" s="15"/>
      <c r="KY200" s="15"/>
      <c r="KZ200" s="15"/>
      <c r="LA200" s="15"/>
      <c r="LB200" s="15">
        <v>1</v>
      </c>
      <c r="LC200" s="15"/>
      <c r="LD200" s="15"/>
      <c r="LE200" s="15"/>
      <c r="LF200" s="15"/>
      <c r="LG200" s="15"/>
      <c r="LH200" s="15"/>
      <c r="LI200" s="15"/>
      <c r="LJ200" s="15"/>
      <c r="LK200" s="15" t="s">
        <v>62</v>
      </c>
      <c r="LL200" s="15"/>
      <c r="LM200" s="15"/>
      <c r="LN200" s="15"/>
      <c r="LO200" s="15"/>
    </row>
    <row r="201" spans="1:327" ht="18" customHeight="1" x14ac:dyDescent="0.25">
      <c r="A201" s="14" t="s">
        <v>346</v>
      </c>
      <c r="B201" s="15" t="str">
        <f t="shared" si="35"/>
        <v>La Ciudadela</v>
      </c>
      <c r="C201" s="15">
        <f t="shared" si="27"/>
        <v>4</v>
      </c>
      <c r="D201" s="15">
        <v>1</v>
      </c>
      <c r="E201" s="15">
        <v>1</v>
      </c>
      <c r="F201" s="15">
        <v>2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>
        <v>4</v>
      </c>
      <c r="U201" s="15"/>
      <c r="V201" s="15">
        <v>40</v>
      </c>
      <c r="W201" s="15">
        <v>30</v>
      </c>
      <c r="X201" s="15">
        <v>15</v>
      </c>
      <c r="Y201" s="15">
        <v>12</v>
      </c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 t="str">
        <f t="shared" si="28"/>
        <v/>
      </c>
      <c r="AN201" s="15" t="str">
        <f t="shared" si="29"/>
        <v/>
      </c>
      <c r="AO201" s="15" t="str">
        <f t="shared" si="30"/>
        <v/>
      </c>
      <c r="AP201" s="15">
        <f t="shared" si="31"/>
        <v>2</v>
      </c>
      <c r="AQ201" s="15">
        <f t="shared" si="32"/>
        <v>1</v>
      </c>
      <c r="AR201" s="15">
        <f t="shared" si="33"/>
        <v>1</v>
      </c>
      <c r="AS201" s="15" t="str">
        <f t="shared" si="34"/>
        <v/>
      </c>
      <c r="AT201" s="15">
        <v>4</v>
      </c>
      <c r="AU201" s="15"/>
      <c r="AV201" s="15"/>
      <c r="AW201" s="15"/>
      <c r="AX201" s="15"/>
      <c r="AY201" s="15"/>
      <c r="AZ201" s="15"/>
      <c r="BA201" s="15"/>
      <c r="BB201" s="15"/>
      <c r="BC201" s="15"/>
      <c r="BD201" s="15">
        <v>4</v>
      </c>
      <c r="BE201" s="15"/>
      <c r="BF201" s="15">
        <v>3</v>
      </c>
      <c r="BG201" s="15">
        <v>3</v>
      </c>
      <c r="BH201" s="15">
        <v>4</v>
      </c>
      <c r="BI201" s="15">
        <v>4</v>
      </c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>
        <v>4</v>
      </c>
      <c r="BX201" s="15">
        <v>2</v>
      </c>
      <c r="BY201" s="15"/>
      <c r="BZ201" s="15"/>
      <c r="CA201" s="15"/>
      <c r="CB201" s="15"/>
      <c r="CC201" s="15"/>
      <c r="CD201" s="15"/>
      <c r="CE201" s="15"/>
      <c r="CF201" s="15"/>
      <c r="CG201" s="15"/>
      <c r="CH201" s="15">
        <v>2</v>
      </c>
      <c r="CI201" s="15">
        <v>2</v>
      </c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 t="s">
        <v>7</v>
      </c>
      <c r="DJ201" s="15" t="s">
        <v>8</v>
      </c>
      <c r="DK201" s="15" t="s">
        <v>9</v>
      </c>
      <c r="DL201" s="15"/>
      <c r="DM201" s="15" t="s">
        <v>7</v>
      </c>
      <c r="DN201" s="15" t="s">
        <v>8</v>
      </c>
      <c r="DO201" s="15" t="s">
        <v>218</v>
      </c>
      <c r="DP201" s="15"/>
      <c r="DQ201" s="15" t="s">
        <v>15</v>
      </c>
      <c r="DR201" s="15" t="s">
        <v>230</v>
      </c>
      <c r="DS201" s="15" t="s">
        <v>218</v>
      </c>
      <c r="DT201" s="15" t="s">
        <v>15</v>
      </c>
      <c r="DU201" s="15" t="s">
        <v>230</v>
      </c>
      <c r="DV201" s="15" t="s">
        <v>9</v>
      </c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>
        <v>2</v>
      </c>
      <c r="FM201" s="15"/>
      <c r="FN201" s="15">
        <v>2</v>
      </c>
      <c r="FO201" s="15"/>
      <c r="FP201" s="15"/>
      <c r="FQ201" s="15">
        <v>2</v>
      </c>
      <c r="FR201" s="15"/>
      <c r="FS201" s="15"/>
      <c r="FT201" s="15"/>
      <c r="FU201" s="15"/>
      <c r="FV201" s="15"/>
      <c r="FW201" s="15">
        <v>2</v>
      </c>
      <c r="FX201" s="15"/>
      <c r="FY201" s="15"/>
      <c r="FZ201" s="15"/>
      <c r="GA201" s="15"/>
      <c r="GB201" s="15"/>
      <c r="GC201" s="15"/>
      <c r="GD201" s="15"/>
      <c r="GE201" s="15" t="s">
        <v>16</v>
      </c>
      <c r="GF201" s="15" t="s">
        <v>16</v>
      </c>
      <c r="GG201" s="15"/>
      <c r="GH201" s="15"/>
      <c r="GI201" s="15"/>
      <c r="GJ201" s="15">
        <v>2</v>
      </c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>
        <v>2</v>
      </c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>
        <v>1</v>
      </c>
      <c r="HY201" s="15"/>
      <c r="HZ201" s="15">
        <v>9</v>
      </c>
      <c r="IA201" s="15"/>
      <c r="IB201" s="15">
        <v>100</v>
      </c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7"/>
      <c r="JD201" s="17"/>
      <c r="JE201" s="18"/>
      <c r="JF201" s="17"/>
      <c r="JG201" s="17"/>
      <c r="JH201" s="19"/>
      <c r="JI201" s="19"/>
      <c r="JJ201" s="17"/>
      <c r="JK201" s="17"/>
      <c r="JL201" s="19"/>
      <c r="JM201" s="17"/>
      <c r="JN201" s="17"/>
      <c r="JO201" s="20"/>
      <c r="JP201" s="17"/>
      <c r="JQ201" s="17"/>
      <c r="JR201" s="20"/>
      <c r="JS201" s="19"/>
      <c r="JT201" s="19"/>
      <c r="JU201" s="19"/>
      <c r="JV201" s="15">
        <v>2</v>
      </c>
      <c r="JW201" s="14"/>
      <c r="JX201" s="14"/>
      <c r="JY201" s="15">
        <v>30</v>
      </c>
      <c r="JZ201" s="15"/>
      <c r="KA201" s="15">
        <v>10</v>
      </c>
      <c r="KB201" s="15">
        <v>10</v>
      </c>
      <c r="KC201" s="15">
        <v>20</v>
      </c>
      <c r="KD201" s="15"/>
      <c r="KE201" s="15">
        <v>5</v>
      </c>
      <c r="KF201" s="15"/>
      <c r="KG201" s="15"/>
      <c r="KH201" s="15">
        <v>20</v>
      </c>
      <c r="KI201" s="15"/>
      <c r="KJ201" s="15"/>
      <c r="KK201" s="15"/>
      <c r="KL201" s="15">
        <v>2</v>
      </c>
      <c r="KM201" s="15"/>
      <c r="KN201" s="15"/>
      <c r="KO201" s="15"/>
      <c r="KP201" s="15"/>
      <c r="KQ201" s="15"/>
      <c r="KR201" s="15"/>
      <c r="KS201" s="15"/>
      <c r="KT201" s="15"/>
      <c r="KU201" s="15">
        <v>1</v>
      </c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 t="s">
        <v>143</v>
      </c>
      <c r="LK201" s="15"/>
      <c r="LL201" s="15"/>
      <c r="LM201" s="15"/>
      <c r="LN201" s="15"/>
      <c r="LO201" s="15"/>
    </row>
    <row r="202" spans="1:327" ht="18" customHeight="1" x14ac:dyDescent="0.25">
      <c r="A202" s="14" t="s">
        <v>347</v>
      </c>
      <c r="B202" s="15" t="str">
        <f t="shared" si="35"/>
        <v>La Ciudadela</v>
      </c>
      <c r="C202" s="15">
        <f t="shared" si="27"/>
        <v>3</v>
      </c>
      <c r="D202" s="15">
        <v>1</v>
      </c>
      <c r="E202" s="15">
        <v>1</v>
      </c>
      <c r="F202" s="15">
        <v>1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>
        <v>3</v>
      </c>
      <c r="U202" s="15"/>
      <c r="V202" s="15">
        <v>31</v>
      </c>
      <c r="W202" s="15">
        <v>18</v>
      </c>
      <c r="X202" s="15">
        <v>2</v>
      </c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 t="str">
        <f t="shared" si="28"/>
        <v/>
      </c>
      <c r="AN202" s="15">
        <f t="shared" si="29"/>
        <v>1</v>
      </c>
      <c r="AO202" s="15" t="str">
        <f t="shared" si="30"/>
        <v/>
      </c>
      <c r="AP202" s="15">
        <f t="shared" si="31"/>
        <v>1</v>
      </c>
      <c r="AQ202" s="15">
        <f t="shared" si="32"/>
        <v>1</v>
      </c>
      <c r="AR202" s="15" t="str">
        <f t="shared" si="33"/>
        <v/>
      </c>
      <c r="AS202" s="15" t="str">
        <f t="shared" si="34"/>
        <v/>
      </c>
      <c r="AT202" s="15">
        <v>3</v>
      </c>
      <c r="AU202" s="15"/>
      <c r="AV202" s="15"/>
      <c r="AW202" s="15"/>
      <c r="AX202" s="15"/>
      <c r="AY202" s="15"/>
      <c r="AZ202" s="15"/>
      <c r="BA202" s="15">
        <v>3</v>
      </c>
      <c r="BB202" s="15"/>
      <c r="BC202" s="15"/>
      <c r="BD202" s="15"/>
      <c r="BE202" s="15"/>
      <c r="BF202" s="15">
        <v>5</v>
      </c>
      <c r="BG202" s="15">
        <v>5</v>
      </c>
      <c r="BH202" s="15">
        <v>1</v>
      </c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>
        <v>1</v>
      </c>
      <c r="BX202" s="15">
        <v>2</v>
      </c>
      <c r="BY202" s="15"/>
      <c r="BZ202" s="15"/>
      <c r="CA202" s="15"/>
      <c r="CB202" s="15"/>
      <c r="CC202" s="15"/>
      <c r="CD202" s="15"/>
      <c r="CE202" s="15"/>
      <c r="CF202" s="15"/>
      <c r="CG202" s="15"/>
      <c r="CH202" s="15">
        <v>1</v>
      </c>
      <c r="CI202" s="15">
        <v>1</v>
      </c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 t="s">
        <v>7</v>
      </c>
      <c r="DJ202" s="15" t="s">
        <v>23</v>
      </c>
      <c r="DK202" s="15" t="s">
        <v>9</v>
      </c>
      <c r="DL202" s="15"/>
      <c r="DM202" s="15" t="s">
        <v>7</v>
      </c>
      <c r="DN202" s="15" t="s">
        <v>8</v>
      </c>
      <c r="DO202" s="15" t="s">
        <v>218</v>
      </c>
      <c r="DP202" s="15">
        <v>1</v>
      </c>
      <c r="DQ202" s="15" t="s">
        <v>15</v>
      </c>
      <c r="DR202" s="15" t="s">
        <v>8</v>
      </c>
      <c r="DS202" s="15" t="s">
        <v>218</v>
      </c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>
        <v>1</v>
      </c>
      <c r="FM202" s="15"/>
      <c r="FN202" s="15"/>
      <c r="FO202" s="15">
        <v>1</v>
      </c>
      <c r="FP202" s="15">
        <v>1</v>
      </c>
      <c r="FQ202" s="15"/>
      <c r="FR202" s="15"/>
      <c r="FS202" s="15"/>
      <c r="FT202" s="15">
        <v>1</v>
      </c>
      <c r="FU202" s="15"/>
      <c r="FV202" s="15"/>
      <c r="FW202" s="15">
        <v>1</v>
      </c>
      <c r="FX202" s="15"/>
      <c r="FY202" s="15"/>
      <c r="FZ202" s="15"/>
      <c r="GA202" s="15"/>
      <c r="GB202" s="15"/>
      <c r="GC202" s="15"/>
      <c r="GD202" s="15"/>
      <c r="GE202" s="15" t="s">
        <v>226</v>
      </c>
      <c r="GF202" s="15"/>
      <c r="GG202" s="15"/>
      <c r="GH202" s="15"/>
      <c r="GI202" s="15"/>
      <c r="GJ202" s="15">
        <v>1</v>
      </c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>
        <v>1</v>
      </c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>
        <v>1</v>
      </c>
      <c r="HY202" s="15"/>
      <c r="HZ202" s="15">
        <v>6</v>
      </c>
      <c r="IA202" s="15"/>
      <c r="IB202" s="15">
        <v>300</v>
      </c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7"/>
      <c r="JD202" s="17"/>
      <c r="JE202" s="18"/>
      <c r="JF202" s="17"/>
      <c r="JG202" s="17"/>
      <c r="JH202" s="19"/>
      <c r="JI202" s="19"/>
      <c r="JJ202" s="17"/>
      <c r="JK202" s="17"/>
      <c r="JL202" s="19"/>
      <c r="JM202" s="17"/>
      <c r="JN202" s="17"/>
      <c r="JO202" s="20"/>
      <c r="JP202" s="17"/>
      <c r="JQ202" s="17"/>
      <c r="JR202" s="20"/>
      <c r="JS202" s="19"/>
      <c r="JT202" s="19"/>
      <c r="JU202" s="19"/>
      <c r="JV202" s="15">
        <v>2</v>
      </c>
      <c r="JW202" s="14"/>
      <c r="JX202" s="14"/>
      <c r="JY202" s="15"/>
      <c r="JZ202" s="15"/>
      <c r="KA202" s="15"/>
      <c r="KB202" s="15">
        <v>20</v>
      </c>
      <c r="KC202" s="15">
        <v>50</v>
      </c>
      <c r="KD202" s="15">
        <v>50</v>
      </c>
      <c r="KE202" s="15"/>
      <c r="KF202" s="15">
        <v>50</v>
      </c>
      <c r="KG202" s="15"/>
      <c r="KH202" s="15">
        <v>50</v>
      </c>
      <c r="KI202" s="15"/>
      <c r="KJ202" s="15"/>
      <c r="KK202" s="15"/>
      <c r="KL202" s="15">
        <v>2</v>
      </c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>
        <v>1</v>
      </c>
      <c r="LG202" s="15"/>
      <c r="LH202" s="15"/>
      <c r="LI202" s="15"/>
      <c r="LJ202" s="15"/>
      <c r="LK202" s="15"/>
      <c r="LL202" s="15"/>
      <c r="LM202" s="15" t="s">
        <v>25</v>
      </c>
      <c r="LN202" s="15"/>
      <c r="LO202" s="15"/>
    </row>
    <row r="203" spans="1:327" ht="18" customHeight="1" x14ac:dyDescent="0.25">
      <c r="A203" s="14" t="s">
        <v>348</v>
      </c>
      <c r="B203" s="15" t="str">
        <f t="shared" si="35"/>
        <v>La Ciudadela</v>
      </c>
      <c r="C203" s="15">
        <f t="shared" si="27"/>
        <v>3</v>
      </c>
      <c r="D203" s="15">
        <v>1</v>
      </c>
      <c r="E203" s="15">
        <v>1</v>
      </c>
      <c r="F203" s="15">
        <v>1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>
        <v>3</v>
      </c>
      <c r="U203" s="15"/>
      <c r="V203" s="15">
        <v>24</v>
      </c>
      <c r="W203" s="15">
        <v>23</v>
      </c>
      <c r="X203" s="15">
        <v>2</v>
      </c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 t="str">
        <f t="shared" si="28"/>
        <v/>
      </c>
      <c r="AN203" s="15">
        <f t="shared" si="29"/>
        <v>1</v>
      </c>
      <c r="AO203" s="15" t="str">
        <f t="shared" si="30"/>
        <v/>
      </c>
      <c r="AP203" s="15" t="str">
        <f t="shared" si="31"/>
        <v/>
      </c>
      <c r="AQ203" s="15">
        <f t="shared" si="32"/>
        <v>2</v>
      </c>
      <c r="AR203" s="15" t="str">
        <f t="shared" si="33"/>
        <v/>
      </c>
      <c r="AS203" s="15" t="str">
        <f t="shared" si="34"/>
        <v/>
      </c>
      <c r="AT203" s="15">
        <v>3</v>
      </c>
      <c r="AU203" s="15"/>
      <c r="AV203" s="15"/>
      <c r="AW203" s="15"/>
      <c r="AX203" s="15"/>
      <c r="AY203" s="15"/>
      <c r="AZ203" s="15"/>
      <c r="BA203" s="15"/>
      <c r="BB203" s="15"/>
      <c r="BC203" s="15">
        <v>3</v>
      </c>
      <c r="BD203" s="15"/>
      <c r="BE203" s="15"/>
      <c r="BF203" s="15">
        <v>5</v>
      </c>
      <c r="BG203" s="15">
        <v>5</v>
      </c>
      <c r="BH203" s="15">
        <v>1</v>
      </c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>
        <v>1</v>
      </c>
      <c r="BX203" s="15">
        <v>2</v>
      </c>
      <c r="BY203" s="15"/>
      <c r="BZ203" s="15"/>
      <c r="CA203" s="15"/>
      <c r="CB203" s="15"/>
      <c r="CC203" s="15"/>
      <c r="CD203" s="15"/>
      <c r="CE203" s="15"/>
      <c r="CF203" s="15"/>
      <c r="CG203" s="15"/>
      <c r="CH203" s="15">
        <v>1</v>
      </c>
      <c r="CI203" s="15">
        <v>1</v>
      </c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 t="s">
        <v>7</v>
      </c>
      <c r="DJ203" s="15" t="s">
        <v>8</v>
      </c>
      <c r="DK203" s="15" t="s">
        <v>9</v>
      </c>
      <c r="DL203" s="15"/>
      <c r="DM203" s="15" t="s">
        <v>7</v>
      </c>
      <c r="DN203" s="15" t="s">
        <v>31</v>
      </c>
      <c r="DO203" s="15" t="s">
        <v>218</v>
      </c>
      <c r="DP203" s="15"/>
      <c r="DQ203" s="15" t="s">
        <v>15</v>
      </c>
      <c r="DR203" s="15" t="s">
        <v>8</v>
      </c>
      <c r="DS203" s="15" t="s">
        <v>218</v>
      </c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>
        <v>2</v>
      </c>
      <c r="FM203" s="15"/>
      <c r="FN203" s="15">
        <v>2</v>
      </c>
      <c r="FO203" s="15"/>
      <c r="FP203" s="15">
        <v>1</v>
      </c>
      <c r="FQ203" s="15"/>
      <c r="FR203" s="15"/>
      <c r="FS203" s="15"/>
      <c r="FT203" s="15"/>
      <c r="FU203" s="15"/>
      <c r="FV203" s="15"/>
      <c r="FW203" s="15">
        <v>2</v>
      </c>
      <c r="FX203" s="15"/>
      <c r="FY203" s="15"/>
      <c r="FZ203" s="15"/>
      <c r="GA203" s="15"/>
      <c r="GB203" s="15"/>
      <c r="GC203" s="15"/>
      <c r="GD203" s="15"/>
      <c r="GE203" s="15" t="s">
        <v>16</v>
      </c>
      <c r="GF203" s="15" t="s">
        <v>16</v>
      </c>
      <c r="GG203" s="15"/>
      <c r="GH203" s="15"/>
      <c r="GI203" s="15"/>
      <c r="GJ203" s="15">
        <v>2</v>
      </c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>
        <v>2</v>
      </c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>
        <v>1</v>
      </c>
      <c r="HY203" s="15"/>
      <c r="HZ203" s="15">
        <v>9</v>
      </c>
      <c r="IA203" s="15"/>
      <c r="IB203" s="15">
        <v>100</v>
      </c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7"/>
      <c r="JD203" s="17"/>
      <c r="JE203" s="18"/>
      <c r="JF203" s="17"/>
      <c r="JG203" s="17"/>
      <c r="JH203" s="19"/>
      <c r="JI203" s="19"/>
      <c r="JJ203" s="17"/>
      <c r="JK203" s="17"/>
      <c r="JL203" s="19"/>
      <c r="JM203" s="17"/>
      <c r="JN203" s="17"/>
      <c r="JO203" s="20"/>
      <c r="JP203" s="17"/>
      <c r="JQ203" s="17"/>
      <c r="JR203" s="20"/>
      <c r="JS203" s="19"/>
      <c r="JT203" s="19"/>
      <c r="JU203" s="19"/>
      <c r="JV203" s="15">
        <v>2</v>
      </c>
      <c r="JW203" s="14"/>
      <c r="JX203" s="14"/>
      <c r="JY203" s="15">
        <v>40</v>
      </c>
      <c r="JZ203" s="15"/>
      <c r="KA203" s="15">
        <v>15</v>
      </c>
      <c r="KB203" s="15"/>
      <c r="KC203" s="15"/>
      <c r="KD203" s="15">
        <v>25</v>
      </c>
      <c r="KE203" s="15">
        <v>15</v>
      </c>
      <c r="KF203" s="15"/>
      <c r="KG203" s="15">
        <v>5</v>
      </c>
      <c r="KH203" s="15"/>
      <c r="KI203" s="15"/>
      <c r="KJ203" s="15"/>
      <c r="KK203" s="15"/>
      <c r="KL203" s="15">
        <v>2</v>
      </c>
      <c r="KM203" s="15"/>
      <c r="KN203" s="15"/>
      <c r="KO203" s="15"/>
      <c r="KP203" s="15"/>
      <c r="KQ203" s="15"/>
      <c r="KR203" s="15"/>
      <c r="KS203" s="15"/>
      <c r="KT203" s="15"/>
      <c r="KU203" s="15">
        <v>1</v>
      </c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 t="s">
        <v>21</v>
      </c>
      <c r="LL203" s="15" t="s">
        <v>29</v>
      </c>
      <c r="LM203" s="15"/>
      <c r="LN203" s="15" t="s">
        <v>208</v>
      </c>
      <c r="LO203" s="15"/>
    </row>
    <row r="204" spans="1:327" ht="18" customHeight="1" x14ac:dyDescent="0.25">
      <c r="A204" s="14" t="s">
        <v>349</v>
      </c>
      <c r="B204" s="15" t="str">
        <f t="shared" si="35"/>
        <v>La Ciudadela</v>
      </c>
      <c r="C204" s="15">
        <f t="shared" si="27"/>
        <v>4</v>
      </c>
      <c r="D204" s="15">
        <v>1</v>
      </c>
      <c r="E204" s="15">
        <v>1</v>
      </c>
      <c r="F204" s="15">
        <v>1</v>
      </c>
      <c r="G204" s="15">
        <v>1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>
        <v>4</v>
      </c>
      <c r="U204" s="15"/>
      <c r="V204" s="15">
        <v>42</v>
      </c>
      <c r="W204" s="15">
        <v>47</v>
      </c>
      <c r="X204" s="15">
        <v>16</v>
      </c>
      <c r="Y204" s="15"/>
      <c r="Z204" s="15"/>
      <c r="AA204" s="15"/>
      <c r="AB204" s="15"/>
      <c r="AC204" s="15">
        <v>18</v>
      </c>
      <c r="AD204" s="15"/>
      <c r="AE204" s="15"/>
      <c r="AF204" s="15"/>
      <c r="AG204" s="15"/>
      <c r="AH204" s="15"/>
      <c r="AI204" s="15"/>
      <c r="AJ204" s="15"/>
      <c r="AK204" s="15"/>
      <c r="AL204" s="15"/>
      <c r="AM204" s="15" t="str">
        <f t="shared" si="28"/>
        <v/>
      </c>
      <c r="AN204" s="15" t="str">
        <f t="shared" si="29"/>
        <v/>
      </c>
      <c r="AO204" s="15" t="str">
        <f t="shared" si="30"/>
        <v/>
      </c>
      <c r="AP204" s="15">
        <f t="shared" si="31"/>
        <v>2</v>
      </c>
      <c r="AQ204" s="15" t="str">
        <f t="shared" si="32"/>
        <v/>
      </c>
      <c r="AR204" s="15">
        <f t="shared" si="33"/>
        <v>2</v>
      </c>
      <c r="AS204" s="15" t="str">
        <f t="shared" si="34"/>
        <v/>
      </c>
      <c r="AT204" s="15">
        <v>4</v>
      </c>
      <c r="AU204" s="15"/>
      <c r="AV204" s="15"/>
      <c r="AW204" s="15"/>
      <c r="AX204" s="15"/>
      <c r="AY204" s="15"/>
      <c r="AZ204" s="15"/>
      <c r="BA204" s="15"/>
      <c r="BB204" s="15"/>
      <c r="BC204" s="15">
        <v>4</v>
      </c>
      <c r="BD204" s="15"/>
      <c r="BE204" s="15"/>
      <c r="BF204" s="15">
        <v>2</v>
      </c>
      <c r="BG204" s="15">
        <v>3</v>
      </c>
      <c r="BH204" s="15">
        <v>4</v>
      </c>
      <c r="BI204" s="15"/>
      <c r="BJ204" s="15"/>
      <c r="BK204" s="15"/>
      <c r="BL204" s="15"/>
      <c r="BM204" s="15">
        <v>4</v>
      </c>
      <c r="BN204" s="15"/>
      <c r="BO204" s="15"/>
      <c r="BP204" s="15"/>
      <c r="BQ204" s="15"/>
      <c r="BR204" s="15"/>
      <c r="BS204" s="15"/>
      <c r="BT204" s="15"/>
      <c r="BU204" s="15"/>
      <c r="BV204" s="15"/>
      <c r="BW204" s="15">
        <v>2</v>
      </c>
      <c r="BX204" s="15">
        <v>2</v>
      </c>
      <c r="BY204" s="15"/>
      <c r="BZ204" s="15"/>
      <c r="CA204" s="15"/>
      <c r="CB204" s="15"/>
      <c r="CC204" s="15"/>
      <c r="CD204" s="15"/>
      <c r="CE204" s="15"/>
      <c r="CF204" s="15"/>
      <c r="CG204" s="15"/>
      <c r="CH204" s="15">
        <v>2</v>
      </c>
      <c r="CI204" s="15">
        <v>2</v>
      </c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 t="s">
        <v>7</v>
      </c>
      <c r="DJ204" s="15" t="s">
        <v>31</v>
      </c>
      <c r="DK204" s="15" t="s">
        <v>9</v>
      </c>
      <c r="DL204" s="15"/>
      <c r="DM204" s="15" t="s">
        <v>7</v>
      </c>
      <c r="DN204" s="15" t="s">
        <v>31</v>
      </c>
      <c r="DO204" s="15" t="s">
        <v>218</v>
      </c>
      <c r="DP204" s="15"/>
      <c r="DQ204" s="15" t="s">
        <v>15</v>
      </c>
      <c r="DR204" s="15" t="s">
        <v>23</v>
      </c>
      <c r="DS204" s="15" t="s">
        <v>218</v>
      </c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 t="s">
        <v>15</v>
      </c>
      <c r="EH204" s="15" t="s">
        <v>31</v>
      </c>
      <c r="EI204" s="15" t="s">
        <v>9</v>
      </c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>
        <v>2</v>
      </c>
      <c r="FM204" s="15"/>
      <c r="FN204" s="15">
        <v>2</v>
      </c>
      <c r="FO204" s="15"/>
      <c r="FP204" s="15"/>
      <c r="FQ204" s="15">
        <v>2</v>
      </c>
      <c r="FR204" s="15"/>
      <c r="FS204" s="15"/>
      <c r="FT204" s="15"/>
      <c r="FU204" s="15"/>
      <c r="FV204" s="15"/>
      <c r="FW204" s="15">
        <v>2</v>
      </c>
      <c r="FX204" s="15"/>
      <c r="FY204" s="15"/>
      <c r="FZ204" s="15"/>
      <c r="GA204" s="15"/>
      <c r="GB204" s="15"/>
      <c r="GC204" s="15"/>
      <c r="GD204" s="15"/>
      <c r="GE204" s="15" t="s">
        <v>16</v>
      </c>
      <c r="GF204" s="15" t="s">
        <v>16</v>
      </c>
      <c r="GG204" s="15"/>
      <c r="GH204" s="15"/>
      <c r="GI204" s="15"/>
      <c r="GJ204" s="15">
        <v>2</v>
      </c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>
        <v>2</v>
      </c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>
        <v>1</v>
      </c>
      <c r="HY204" s="15"/>
      <c r="HZ204" s="15">
        <v>9</v>
      </c>
      <c r="IA204" s="15"/>
      <c r="IB204" s="15">
        <v>150</v>
      </c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7"/>
      <c r="JD204" s="17"/>
      <c r="JE204" s="18"/>
      <c r="JF204" s="17"/>
      <c r="JG204" s="17"/>
      <c r="JH204" s="19"/>
      <c r="JI204" s="19"/>
      <c r="JJ204" s="17"/>
      <c r="JK204" s="17"/>
      <c r="JL204" s="19"/>
      <c r="JM204" s="17"/>
      <c r="JN204" s="17"/>
      <c r="JO204" s="20"/>
      <c r="JP204" s="17"/>
      <c r="JQ204" s="17"/>
      <c r="JR204" s="20"/>
      <c r="JS204" s="19"/>
      <c r="JT204" s="19"/>
      <c r="JU204" s="19"/>
      <c r="JV204" s="15">
        <v>2</v>
      </c>
      <c r="JW204" s="14"/>
      <c r="JX204" s="14"/>
      <c r="JY204" s="15">
        <v>50</v>
      </c>
      <c r="JZ204" s="15"/>
      <c r="KA204" s="15">
        <v>10</v>
      </c>
      <c r="KB204" s="15">
        <v>10</v>
      </c>
      <c r="KC204" s="15"/>
      <c r="KD204" s="15">
        <v>20</v>
      </c>
      <c r="KE204" s="15">
        <v>20</v>
      </c>
      <c r="KF204" s="15"/>
      <c r="KG204" s="15"/>
      <c r="KH204" s="15">
        <v>40</v>
      </c>
      <c r="KI204" s="15"/>
      <c r="KJ204" s="15"/>
      <c r="KK204" s="15"/>
      <c r="KL204" s="15">
        <v>2</v>
      </c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>
        <v>1</v>
      </c>
      <c r="LH204" s="15"/>
      <c r="LI204" s="15"/>
      <c r="LJ204" s="15" t="s">
        <v>98</v>
      </c>
      <c r="LK204" s="15" t="s">
        <v>21</v>
      </c>
      <c r="LL204" s="15" t="s">
        <v>11</v>
      </c>
      <c r="LM204" s="15" t="s">
        <v>42</v>
      </c>
      <c r="LN204" s="15" t="s">
        <v>35</v>
      </c>
      <c r="LO204" s="15"/>
    </row>
    <row r="205" spans="1:327" ht="18" customHeight="1" x14ac:dyDescent="0.25">
      <c r="A205" s="14" t="s">
        <v>350</v>
      </c>
      <c r="B205" s="15" t="str">
        <f t="shared" si="35"/>
        <v>La Ciudadela</v>
      </c>
      <c r="C205" s="15">
        <f t="shared" si="27"/>
        <v>6</v>
      </c>
      <c r="D205" s="15">
        <v>1</v>
      </c>
      <c r="E205" s="15">
        <v>1</v>
      </c>
      <c r="F205" s="15"/>
      <c r="G205" s="15">
        <v>4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>
        <v>6</v>
      </c>
      <c r="U205" s="15"/>
      <c r="V205" s="15">
        <v>44</v>
      </c>
      <c r="W205" s="15">
        <v>47</v>
      </c>
      <c r="X205" s="15"/>
      <c r="Y205" s="15"/>
      <c r="Z205" s="15"/>
      <c r="AA205" s="15"/>
      <c r="AB205" s="15"/>
      <c r="AC205" s="15">
        <v>19</v>
      </c>
      <c r="AD205" s="15">
        <v>18</v>
      </c>
      <c r="AE205" s="15">
        <v>16</v>
      </c>
      <c r="AF205" s="15">
        <v>15</v>
      </c>
      <c r="AG205" s="15"/>
      <c r="AH205" s="15"/>
      <c r="AI205" s="15"/>
      <c r="AJ205" s="15"/>
      <c r="AK205" s="15"/>
      <c r="AL205" s="15"/>
      <c r="AM205" s="15" t="str">
        <f t="shared" si="28"/>
        <v/>
      </c>
      <c r="AN205" s="15" t="str">
        <f t="shared" si="29"/>
        <v/>
      </c>
      <c r="AO205" s="15" t="str">
        <f t="shared" si="30"/>
        <v/>
      </c>
      <c r="AP205" s="15">
        <f t="shared" si="31"/>
        <v>3</v>
      </c>
      <c r="AQ205" s="15">
        <f t="shared" si="32"/>
        <v>1</v>
      </c>
      <c r="AR205" s="15">
        <f t="shared" si="33"/>
        <v>2</v>
      </c>
      <c r="AS205" s="15" t="str">
        <f t="shared" si="34"/>
        <v/>
      </c>
      <c r="AT205" s="15">
        <v>6</v>
      </c>
      <c r="AU205" s="15"/>
      <c r="AV205" s="15"/>
      <c r="AW205" s="15"/>
      <c r="AX205" s="15"/>
      <c r="AY205" s="15"/>
      <c r="AZ205" s="15"/>
      <c r="BA205" s="15"/>
      <c r="BB205" s="15"/>
      <c r="BC205" s="15"/>
      <c r="BD205" s="15">
        <v>6</v>
      </c>
      <c r="BE205" s="15"/>
      <c r="BF205" s="15">
        <v>3</v>
      </c>
      <c r="BG205" s="15">
        <v>2</v>
      </c>
      <c r="BH205" s="15"/>
      <c r="BI205" s="15"/>
      <c r="BJ205" s="15"/>
      <c r="BK205" s="15"/>
      <c r="BL205" s="15"/>
      <c r="BM205" s="15">
        <v>4</v>
      </c>
      <c r="BN205" s="15">
        <v>4</v>
      </c>
      <c r="BO205" s="15">
        <v>4</v>
      </c>
      <c r="BP205" s="15">
        <v>4</v>
      </c>
      <c r="BQ205" s="15"/>
      <c r="BR205" s="15"/>
      <c r="BS205" s="15"/>
      <c r="BT205" s="15"/>
      <c r="BU205" s="15"/>
      <c r="BV205" s="15"/>
      <c r="BW205" s="15"/>
      <c r="BX205" s="15">
        <v>2</v>
      </c>
      <c r="BY205" s="15"/>
      <c r="BZ205" s="15"/>
      <c r="CA205" s="15"/>
      <c r="CB205" s="15"/>
      <c r="CC205" s="15"/>
      <c r="CD205" s="15"/>
      <c r="CE205" s="15"/>
      <c r="CF205" s="15"/>
      <c r="CG205" s="15"/>
      <c r="CH205" s="15">
        <v>4</v>
      </c>
      <c r="CI205" s="15">
        <v>4</v>
      </c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 t="s">
        <v>7</v>
      </c>
      <c r="DJ205" s="15" t="s">
        <v>351</v>
      </c>
      <c r="DK205" s="15" t="s">
        <v>9</v>
      </c>
      <c r="DL205" s="15"/>
      <c r="DM205" s="15" t="s">
        <v>7</v>
      </c>
      <c r="DN205" s="15" t="s">
        <v>207</v>
      </c>
      <c r="DO205" s="15" t="s">
        <v>218</v>
      </c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 t="s">
        <v>15</v>
      </c>
      <c r="EH205" s="15" t="s">
        <v>163</v>
      </c>
      <c r="EI205" s="15" t="s">
        <v>9</v>
      </c>
      <c r="EJ205" s="15" t="s">
        <v>15</v>
      </c>
      <c r="EK205" s="15" t="s">
        <v>163</v>
      </c>
      <c r="EL205" s="15" t="s">
        <v>9</v>
      </c>
      <c r="EM205" s="15" t="s">
        <v>7</v>
      </c>
      <c r="EN205" s="15" t="s">
        <v>163</v>
      </c>
      <c r="EO205" s="15" t="s">
        <v>9</v>
      </c>
      <c r="EP205" s="15" t="s">
        <v>7</v>
      </c>
      <c r="EQ205" s="15" t="s">
        <v>351</v>
      </c>
      <c r="ER205" s="15" t="s">
        <v>218</v>
      </c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>
        <v>2</v>
      </c>
      <c r="FM205" s="15"/>
      <c r="FN205" s="15"/>
      <c r="FO205" s="15">
        <v>2</v>
      </c>
      <c r="FP205" s="15"/>
      <c r="FQ205" s="15">
        <v>3</v>
      </c>
      <c r="FR205" s="15"/>
      <c r="FS205" s="15"/>
      <c r="FT205" s="15">
        <v>1</v>
      </c>
      <c r="FU205" s="15"/>
      <c r="FV205" s="15"/>
      <c r="FW205" s="15">
        <v>2</v>
      </c>
      <c r="FX205" s="15"/>
      <c r="FY205" s="15"/>
      <c r="FZ205" s="15"/>
      <c r="GA205" s="15"/>
      <c r="GB205" s="15"/>
      <c r="GC205" s="15"/>
      <c r="GD205" s="15"/>
      <c r="GE205" s="15" t="s">
        <v>226</v>
      </c>
      <c r="GF205" s="15" t="s">
        <v>16</v>
      </c>
      <c r="GG205" s="15"/>
      <c r="GH205" s="15"/>
      <c r="GI205" s="15"/>
      <c r="GJ205" s="15">
        <v>2</v>
      </c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>
        <v>2</v>
      </c>
      <c r="HH205" s="15"/>
      <c r="HI205" s="15"/>
      <c r="HJ205" s="15"/>
      <c r="HK205" s="15"/>
      <c r="HL205" s="15"/>
      <c r="HM205" s="15"/>
      <c r="HN205" s="15">
        <v>6</v>
      </c>
      <c r="HO205" s="15"/>
      <c r="HP205" s="15"/>
      <c r="HQ205" s="15"/>
      <c r="HR205" s="15"/>
      <c r="HS205" s="15"/>
      <c r="HT205" s="15"/>
      <c r="HU205" s="15"/>
      <c r="HV205" s="15"/>
      <c r="HW205" s="15"/>
      <c r="HX205" s="15">
        <v>1</v>
      </c>
      <c r="HY205" s="15"/>
      <c r="HZ205" s="15">
        <v>6</v>
      </c>
      <c r="IA205" s="15"/>
      <c r="IB205" s="15">
        <v>320</v>
      </c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7"/>
      <c r="JD205" s="17"/>
      <c r="JE205" s="18"/>
      <c r="JF205" s="17"/>
      <c r="JG205" s="17"/>
      <c r="JH205" s="19"/>
      <c r="JI205" s="19"/>
      <c r="JJ205" s="17"/>
      <c r="JK205" s="17"/>
      <c r="JL205" s="19"/>
      <c r="JM205" s="17"/>
      <c r="JN205" s="17"/>
      <c r="JO205" s="20"/>
      <c r="JP205" s="17"/>
      <c r="JQ205" s="17"/>
      <c r="JR205" s="20"/>
      <c r="JS205" s="19"/>
      <c r="JT205" s="19"/>
      <c r="JU205" s="19"/>
      <c r="JV205" s="15">
        <v>2</v>
      </c>
      <c r="JW205" s="14"/>
      <c r="JX205" s="14"/>
      <c r="JY205" s="15">
        <v>80</v>
      </c>
      <c r="JZ205" s="15"/>
      <c r="KA205" s="15"/>
      <c r="KB205" s="15"/>
      <c r="KC205" s="15"/>
      <c r="KD205" s="15"/>
      <c r="KE205" s="15"/>
      <c r="KF205" s="15"/>
      <c r="KG205" s="15"/>
      <c r="KH205" s="15">
        <v>200</v>
      </c>
      <c r="KI205" s="15"/>
      <c r="KJ205" s="15"/>
      <c r="KK205" s="15"/>
      <c r="KL205" s="15">
        <v>2</v>
      </c>
      <c r="KM205" s="15"/>
      <c r="KN205" s="15"/>
      <c r="KO205" s="15"/>
      <c r="KP205" s="15"/>
      <c r="KQ205" s="15"/>
      <c r="KR205" s="15"/>
      <c r="KS205" s="15"/>
      <c r="KT205" s="15"/>
      <c r="KU205" s="15">
        <v>1</v>
      </c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 t="s">
        <v>21</v>
      </c>
      <c r="LL205" s="15"/>
      <c r="LM205" s="15" t="s">
        <v>42</v>
      </c>
      <c r="LN205" s="15" t="s">
        <v>79</v>
      </c>
      <c r="LO205" s="15"/>
    </row>
    <row r="206" spans="1:327" ht="18" customHeight="1" x14ac:dyDescent="0.25">
      <c r="A206" s="14" t="s">
        <v>352</v>
      </c>
      <c r="B206" s="15" t="str">
        <f t="shared" si="35"/>
        <v>La Ciudadela</v>
      </c>
      <c r="C206" s="15">
        <f t="shared" si="27"/>
        <v>3</v>
      </c>
      <c r="D206" s="15">
        <v>1</v>
      </c>
      <c r="E206" s="15">
        <v>1</v>
      </c>
      <c r="F206" s="15">
        <v>1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>
        <v>3</v>
      </c>
      <c r="U206" s="15"/>
      <c r="V206" s="15">
        <v>39</v>
      </c>
      <c r="W206" s="15">
        <v>35</v>
      </c>
      <c r="X206" s="15">
        <v>11</v>
      </c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 t="str">
        <f t="shared" si="28"/>
        <v/>
      </c>
      <c r="AN206" s="15" t="str">
        <f t="shared" si="29"/>
        <v/>
      </c>
      <c r="AO206" s="15">
        <f t="shared" si="30"/>
        <v>1</v>
      </c>
      <c r="AP206" s="15" t="str">
        <f t="shared" si="31"/>
        <v/>
      </c>
      <c r="AQ206" s="15">
        <f t="shared" si="32"/>
        <v>2</v>
      </c>
      <c r="AR206" s="15" t="str">
        <f t="shared" si="33"/>
        <v/>
      </c>
      <c r="AS206" s="15" t="str">
        <f t="shared" si="34"/>
        <v/>
      </c>
      <c r="AT206" s="15">
        <v>3</v>
      </c>
      <c r="AU206" s="15"/>
      <c r="AV206" s="15"/>
      <c r="AW206" s="15"/>
      <c r="AX206" s="15"/>
      <c r="AY206" s="15"/>
      <c r="AZ206" s="15"/>
      <c r="BA206" s="15"/>
      <c r="BB206" s="15"/>
      <c r="BC206" s="15">
        <v>3</v>
      </c>
      <c r="BD206" s="15"/>
      <c r="BE206" s="15"/>
      <c r="BF206" s="15">
        <v>2</v>
      </c>
      <c r="BG206" s="15">
        <v>3</v>
      </c>
      <c r="BH206" s="15">
        <v>2</v>
      </c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>
        <v>1</v>
      </c>
      <c r="BX206" s="15">
        <v>2</v>
      </c>
      <c r="BY206" s="15"/>
      <c r="BZ206" s="15"/>
      <c r="CA206" s="15"/>
      <c r="CB206" s="15"/>
      <c r="CC206" s="15"/>
      <c r="CD206" s="15"/>
      <c r="CE206" s="15"/>
      <c r="CF206" s="15"/>
      <c r="CG206" s="15"/>
      <c r="CH206" s="15">
        <v>1</v>
      </c>
      <c r="CI206" s="15">
        <v>1</v>
      </c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>
        <v>2</v>
      </c>
      <c r="DB206" s="15"/>
      <c r="DC206" s="15"/>
      <c r="DD206" s="15"/>
      <c r="DE206" s="15"/>
      <c r="DF206" s="15"/>
      <c r="DG206" s="15"/>
      <c r="DH206" s="15">
        <v>1</v>
      </c>
      <c r="DI206" s="15" t="s">
        <v>7</v>
      </c>
      <c r="DJ206" s="15" t="s">
        <v>8</v>
      </c>
      <c r="DK206" s="15" t="s">
        <v>9</v>
      </c>
      <c r="DL206" s="15"/>
      <c r="DM206" s="15" t="s">
        <v>7</v>
      </c>
      <c r="DN206" s="15" t="s">
        <v>88</v>
      </c>
      <c r="DO206" s="15" t="s">
        <v>218</v>
      </c>
      <c r="DP206" s="15"/>
      <c r="DQ206" s="15" t="s">
        <v>15</v>
      </c>
      <c r="DR206" s="15" t="s">
        <v>8</v>
      </c>
      <c r="DS206" s="15" t="s">
        <v>218</v>
      </c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>
        <v>1</v>
      </c>
      <c r="FM206" s="15"/>
      <c r="FN206" s="15"/>
      <c r="FO206" s="15">
        <v>1</v>
      </c>
      <c r="FP206" s="15"/>
      <c r="FQ206" s="15">
        <v>1</v>
      </c>
      <c r="FR206" s="15"/>
      <c r="FS206" s="15"/>
      <c r="FT206" s="15">
        <v>1</v>
      </c>
      <c r="FU206" s="15"/>
      <c r="FV206" s="15"/>
      <c r="FW206" s="15">
        <v>1</v>
      </c>
      <c r="FX206" s="15"/>
      <c r="FY206" s="15"/>
      <c r="FZ206" s="15"/>
      <c r="GA206" s="15"/>
      <c r="GB206" s="15"/>
      <c r="GC206" s="15"/>
      <c r="GD206" s="15"/>
      <c r="GE206" s="15" t="s">
        <v>226</v>
      </c>
      <c r="GF206" s="15"/>
      <c r="GG206" s="15"/>
      <c r="GH206" s="15"/>
      <c r="GI206" s="15"/>
      <c r="GJ206" s="15">
        <v>1</v>
      </c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>
        <v>1</v>
      </c>
      <c r="HH206" s="15"/>
      <c r="HI206" s="15"/>
      <c r="HJ206" s="15"/>
      <c r="HK206" s="15"/>
      <c r="HL206" s="15"/>
      <c r="HM206" s="15"/>
      <c r="HN206" s="15">
        <v>3</v>
      </c>
      <c r="HO206" s="15"/>
      <c r="HP206" s="15"/>
      <c r="HQ206" s="15"/>
      <c r="HR206" s="15"/>
      <c r="HS206" s="15"/>
      <c r="HT206" s="15"/>
      <c r="HU206" s="15"/>
      <c r="HV206" s="15"/>
      <c r="HW206" s="15"/>
      <c r="HX206" s="15">
        <v>1</v>
      </c>
      <c r="HY206" s="15"/>
      <c r="HZ206" s="15">
        <v>6</v>
      </c>
      <c r="IA206" s="15"/>
      <c r="IB206" s="15">
        <v>230</v>
      </c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7"/>
      <c r="JD206" s="17"/>
      <c r="JE206" s="18"/>
      <c r="JF206" s="17"/>
      <c r="JG206" s="17"/>
      <c r="JH206" s="19"/>
      <c r="JI206" s="19"/>
      <c r="JJ206" s="17"/>
      <c r="JK206" s="17"/>
      <c r="JL206" s="19"/>
      <c r="JM206" s="17"/>
      <c r="JN206" s="17"/>
      <c r="JO206" s="20"/>
      <c r="JP206" s="17"/>
      <c r="JQ206" s="17"/>
      <c r="JR206" s="20"/>
      <c r="JS206" s="19"/>
      <c r="JT206" s="19"/>
      <c r="JU206" s="19"/>
      <c r="JV206" s="15">
        <v>2</v>
      </c>
      <c r="JW206" s="14"/>
      <c r="JX206" s="14"/>
      <c r="JY206" s="15">
        <v>90</v>
      </c>
      <c r="JZ206" s="15"/>
      <c r="KA206" s="15">
        <v>10</v>
      </c>
      <c r="KB206" s="15">
        <v>55</v>
      </c>
      <c r="KC206" s="15"/>
      <c r="KD206" s="15">
        <v>30</v>
      </c>
      <c r="KE206" s="15"/>
      <c r="KF206" s="15"/>
      <c r="KG206" s="15"/>
      <c r="KH206" s="15">
        <v>35</v>
      </c>
      <c r="KI206" s="15"/>
      <c r="KJ206" s="15"/>
      <c r="KK206" s="15"/>
      <c r="KL206" s="15">
        <v>2</v>
      </c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>
        <v>1</v>
      </c>
      <c r="LH206" s="15"/>
      <c r="LI206" s="15"/>
      <c r="LJ206" s="15"/>
      <c r="LK206" s="15"/>
      <c r="LL206" s="15" t="s">
        <v>11</v>
      </c>
      <c r="LM206" s="15"/>
      <c r="LN206" s="15"/>
      <c r="LO206" s="15"/>
    </row>
    <row r="207" spans="1:327" ht="18" customHeight="1" x14ac:dyDescent="0.25">
      <c r="A207" s="14" t="s">
        <v>353</v>
      </c>
      <c r="B207" s="15" t="str">
        <f t="shared" si="35"/>
        <v>La Ciudadela</v>
      </c>
      <c r="C207" s="15">
        <f t="shared" si="27"/>
        <v>3</v>
      </c>
      <c r="D207" s="15">
        <v>1</v>
      </c>
      <c r="E207" s="15">
        <v>1</v>
      </c>
      <c r="F207" s="15">
        <v>1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>
        <v>3</v>
      </c>
      <c r="U207" s="15"/>
      <c r="V207" s="15">
        <v>28</v>
      </c>
      <c r="W207" s="15">
        <v>27</v>
      </c>
      <c r="X207" s="15">
        <v>9</v>
      </c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 t="str">
        <f t="shared" si="28"/>
        <v/>
      </c>
      <c r="AN207" s="15" t="str">
        <f t="shared" si="29"/>
        <v/>
      </c>
      <c r="AO207" s="15">
        <f t="shared" si="30"/>
        <v>1</v>
      </c>
      <c r="AP207" s="15" t="str">
        <f t="shared" si="31"/>
        <v/>
      </c>
      <c r="AQ207" s="15">
        <f t="shared" si="32"/>
        <v>2</v>
      </c>
      <c r="AR207" s="15" t="str">
        <f t="shared" si="33"/>
        <v/>
      </c>
      <c r="AS207" s="15" t="str">
        <f t="shared" si="34"/>
        <v/>
      </c>
      <c r="AT207" s="15">
        <v>1</v>
      </c>
      <c r="AU207" s="15">
        <v>2</v>
      </c>
      <c r="AV207" s="15"/>
      <c r="AW207" s="15"/>
      <c r="AX207" s="15"/>
      <c r="AY207" s="15"/>
      <c r="AZ207" s="15">
        <v>3</v>
      </c>
      <c r="BA207" s="15"/>
      <c r="BB207" s="15"/>
      <c r="BC207" s="15"/>
      <c r="BD207" s="15"/>
      <c r="BE207" s="15"/>
      <c r="BF207" s="15">
        <v>2</v>
      </c>
      <c r="BG207" s="15">
        <v>5</v>
      </c>
      <c r="BH207" s="15">
        <v>2</v>
      </c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>
        <v>1</v>
      </c>
      <c r="BX207" s="15">
        <v>1</v>
      </c>
      <c r="BY207" s="15"/>
      <c r="BZ207" s="15"/>
      <c r="CA207" s="15"/>
      <c r="CB207" s="15"/>
      <c r="CC207" s="15"/>
      <c r="CD207" s="15"/>
      <c r="CE207" s="15"/>
      <c r="CF207" s="15"/>
      <c r="CG207" s="15"/>
      <c r="CH207" s="15">
        <v>1</v>
      </c>
      <c r="CI207" s="15">
        <v>1</v>
      </c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 t="s">
        <v>7</v>
      </c>
      <c r="DJ207" s="15" t="s">
        <v>23</v>
      </c>
      <c r="DK207" s="15" t="s">
        <v>9</v>
      </c>
      <c r="DL207" s="15">
        <v>1</v>
      </c>
      <c r="DM207" s="15" t="s">
        <v>7</v>
      </c>
      <c r="DN207" s="15" t="s">
        <v>8</v>
      </c>
      <c r="DO207" s="15" t="s">
        <v>9</v>
      </c>
      <c r="DP207" s="15">
        <v>1</v>
      </c>
      <c r="DQ207" s="15" t="s">
        <v>15</v>
      </c>
      <c r="DR207" s="15" t="s">
        <v>8</v>
      </c>
      <c r="DS207" s="15" t="s">
        <v>9</v>
      </c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>
        <v>1</v>
      </c>
      <c r="FM207" s="15"/>
      <c r="FN207" s="15"/>
      <c r="FO207" s="15">
        <v>1</v>
      </c>
      <c r="FP207" s="15"/>
      <c r="FQ207" s="15">
        <v>1</v>
      </c>
      <c r="FR207" s="15"/>
      <c r="FS207" s="15"/>
      <c r="FT207" s="15">
        <v>1</v>
      </c>
      <c r="FU207" s="15"/>
      <c r="FV207" s="15"/>
      <c r="FW207" s="15">
        <v>1</v>
      </c>
      <c r="FX207" s="15"/>
      <c r="FY207" s="15"/>
      <c r="FZ207" s="15"/>
      <c r="GA207" s="15"/>
      <c r="GB207" s="15"/>
      <c r="GC207" s="15"/>
      <c r="GD207" s="15"/>
      <c r="GE207" s="15" t="s">
        <v>16</v>
      </c>
      <c r="GF207" s="15"/>
      <c r="GG207" s="15"/>
      <c r="GH207" s="15"/>
      <c r="GI207" s="15"/>
      <c r="GJ207" s="15">
        <v>1</v>
      </c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>
        <v>1</v>
      </c>
      <c r="HH207" s="15"/>
      <c r="HI207" s="15"/>
      <c r="HJ207" s="15"/>
      <c r="HK207" s="15"/>
      <c r="HL207" s="15"/>
      <c r="HM207" s="15"/>
      <c r="HN207" s="15">
        <v>3</v>
      </c>
      <c r="HO207" s="15"/>
      <c r="HP207" s="15"/>
      <c r="HQ207" s="15"/>
      <c r="HR207" s="15"/>
      <c r="HS207" s="15"/>
      <c r="HT207" s="15"/>
      <c r="HU207" s="15"/>
      <c r="HV207" s="15"/>
      <c r="HW207" s="15"/>
      <c r="HX207" s="15">
        <v>1</v>
      </c>
      <c r="HY207" s="15"/>
      <c r="HZ207" s="15">
        <v>9</v>
      </c>
      <c r="IA207" s="15"/>
      <c r="IB207" s="15">
        <v>200</v>
      </c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7"/>
      <c r="JD207" s="17"/>
      <c r="JE207" s="18"/>
      <c r="JF207" s="17"/>
      <c r="JG207" s="17"/>
      <c r="JH207" s="19"/>
      <c r="JI207" s="19"/>
      <c r="JJ207" s="17"/>
      <c r="JK207" s="17"/>
      <c r="JL207" s="19"/>
      <c r="JM207" s="17"/>
      <c r="JN207" s="17"/>
      <c r="JO207" s="20"/>
      <c r="JP207" s="17"/>
      <c r="JQ207" s="17"/>
      <c r="JR207" s="20"/>
      <c r="JS207" s="19"/>
      <c r="JT207" s="19"/>
      <c r="JU207" s="19"/>
      <c r="JV207" s="15">
        <v>2</v>
      </c>
      <c r="JW207" s="14"/>
      <c r="JX207" s="14"/>
      <c r="JY207" s="15">
        <v>120</v>
      </c>
      <c r="JZ207" s="15"/>
      <c r="KA207" s="15">
        <v>20</v>
      </c>
      <c r="KB207" s="15">
        <v>24</v>
      </c>
      <c r="KC207" s="15"/>
      <c r="KD207" s="15">
        <v>12</v>
      </c>
      <c r="KE207" s="15">
        <v>12</v>
      </c>
      <c r="KF207" s="15"/>
      <c r="KG207" s="15"/>
      <c r="KH207" s="15">
        <v>12</v>
      </c>
      <c r="KI207" s="15"/>
      <c r="KJ207" s="15"/>
      <c r="KK207" s="15"/>
      <c r="KL207" s="15">
        <v>2</v>
      </c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>
        <v>1</v>
      </c>
      <c r="LD207" s="15"/>
      <c r="LE207" s="15"/>
      <c r="LF207" s="15"/>
      <c r="LG207" s="15"/>
      <c r="LH207" s="15"/>
      <c r="LI207" s="15"/>
      <c r="LJ207" s="15"/>
      <c r="LK207" s="15" t="s">
        <v>21</v>
      </c>
      <c r="LL207" s="15"/>
      <c r="LM207" s="15"/>
      <c r="LN207" s="15"/>
      <c r="LO207" s="15"/>
    </row>
    <row r="208" spans="1:327" ht="18" customHeight="1" x14ac:dyDescent="0.25">
      <c r="A208" s="14" t="s">
        <v>354</v>
      </c>
      <c r="B208" s="15" t="str">
        <f t="shared" si="35"/>
        <v>La Ciudadela</v>
      </c>
      <c r="C208" s="15">
        <f t="shared" si="27"/>
        <v>4</v>
      </c>
      <c r="D208" s="15">
        <v>1</v>
      </c>
      <c r="E208" s="15">
        <v>1</v>
      </c>
      <c r="F208" s="15">
        <v>2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>
        <v>4</v>
      </c>
      <c r="U208" s="15"/>
      <c r="V208" s="15">
        <v>34</v>
      </c>
      <c r="W208" s="15">
        <v>26</v>
      </c>
      <c r="X208" s="15">
        <v>9</v>
      </c>
      <c r="Y208" s="15">
        <v>5</v>
      </c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 t="str">
        <f t="shared" si="28"/>
        <v/>
      </c>
      <c r="AN208" s="15" t="str">
        <f t="shared" si="29"/>
        <v/>
      </c>
      <c r="AO208" s="15">
        <f t="shared" si="30"/>
        <v>2</v>
      </c>
      <c r="AP208" s="15" t="str">
        <f t="shared" si="31"/>
        <v/>
      </c>
      <c r="AQ208" s="15">
        <f t="shared" si="32"/>
        <v>2</v>
      </c>
      <c r="AR208" s="15" t="str">
        <f t="shared" si="33"/>
        <v/>
      </c>
      <c r="AS208" s="15" t="str">
        <f t="shared" si="34"/>
        <v/>
      </c>
      <c r="AT208" s="15">
        <v>4</v>
      </c>
      <c r="AU208" s="15"/>
      <c r="AV208" s="15"/>
      <c r="AW208" s="15"/>
      <c r="AX208" s="15"/>
      <c r="AY208" s="15"/>
      <c r="AZ208" s="15"/>
      <c r="BA208" s="15">
        <v>4</v>
      </c>
      <c r="BB208" s="15"/>
      <c r="BC208" s="15"/>
      <c r="BD208" s="15"/>
      <c r="BE208" s="15"/>
      <c r="BF208" s="15">
        <v>3</v>
      </c>
      <c r="BG208" s="15">
        <v>3</v>
      </c>
      <c r="BH208" s="15">
        <v>2</v>
      </c>
      <c r="BI208" s="15">
        <v>2</v>
      </c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>
        <v>2</v>
      </c>
      <c r="BY208" s="15"/>
      <c r="BZ208" s="15"/>
      <c r="CA208" s="15"/>
      <c r="CB208" s="15"/>
      <c r="CC208" s="15"/>
      <c r="CD208" s="15"/>
      <c r="CE208" s="15"/>
      <c r="CF208" s="15"/>
      <c r="CG208" s="15"/>
      <c r="CH208" s="15">
        <v>2</v>
      </c>
      <c r="CI208" s="15">
        <v>2</v>
      </c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>
        <v>1</v>
      </c>
      <c r="DI208" s="15" t="s">
        <v>7</v>
      </c>
      <c r="DJ208" s="15" t="s">
        <v>8</v>
      </c>
      <c r="DK208" s="15" t="s">
        <v>9</v>
      </c>
      <c r="DL208" s="15"/>
      <c r="DM208" s="15" t="s">
        <v>7</v>
      </c>
      <c r="DN208" s="15" t="s">
        <v>23</v>
      </c>
      <c r="DO208" s="15" t="s">
        <v>218</v>
      </c>
      <c r="DP208" s="15"/>
      <c r="DQ208" s="15" t="s">
        <v>15</v>
      </c>
      <c r="DR208" s="15" t="s">
        <v>23</v>
      </c>
      <c r="DS208" s="15" t="s">
        <v>218</v>
      </c>
      <c r="DT208" s="15" t="s">
        <v>15</v>
      </c>
      <c r="DU208" s="15" t="s">
        <v>230</v>
      </c>
      <c r="DV208" s="15" t="s">
        <v>9</v>
      </c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>
        <v>2</v>
      </c>
      <c r="FM208" s="15">
        <v>1</v>
      </c>
      <c r="FN208" s="15">
        <v>1</v>
      </c>
      <c r="FO208" s="15"/>
      <c r="FP208" s="15"/>
      <c r="FQ208" s="15">
        <v>2</v>
      </c>
      <c r="FR208" s="15"/>
      <c r="FS208" s="15"/>
      <c r="FT208" s="15"/>
      <c r="FU208" s="15"/>
      <c r="FV208" s="15"/>
      <c r="FW208" s="15">
        <v>1</v>
      </c>
      <c r="FX208" s="15"/>
      <c r="FY208" s="15"/>
      <c r="FZ208" s="15">
        <v>1</v>
      </c>
      <c r="GA208" s="15"/>
      <c r="GB208" s="15"/>
      <c r="GC208" s="15"/>
      <c r="GD208" s="15"/>
      <c r="GE208" s="15" t="s">
        <v>53</v>
      </c>
      <c r="GF208" s="15" t="s">
        <v>16</v>
      </c>
      <c r="GG208" s="15"/>
      <c r="GH208" s="15"/>
      <c r="GI208" s="15"/>
      <c r="GJ208" s="15">
        <v>2</v>
      </c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>
        <v>1</v>
      </c>
      <c r="HH208" s="15"/>
      <c r="HI208" s="15">
        <v>1</v>
      </c>
      <c r="HJ208" s="15"/>
      <c r="HK208" s="15"/>
      <c r="HL208" s="15"/>
      <c r="HM208" s="15"/>
      <c r="HN208" s="15">
        <v>4</v>
      </c>
      <c r="HO208" s="15"/>
      <c r="HP208" s="15"/>
      <c r="HQ208" s="15"/>
      <c r="HR208" s="15"/>
      <c r="HS208" s="15"/>
      <c r="HT208" s="15"/>
      <c r="HU208" s="15"/>
      <c r="HV208" s="15"/>
      <c r="HW208" s="15"/>
      <c r="HX208" s="15">
        <v>1</v>
      </c>
      <c r="HY208" s="15"/>
      <c r="HZ208" s="15">
        <v>9</v>
      </c>
      <c r="IA208" s="15"/>
      <c r="IB208" s="15">
        <v>200</v>
      </c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7"/>
      <c r="JD208" s="17"/>
      <c r="JE208" s="18"/>
      <c r="JF208" s="17"/>
      <c r="JG208" s="17"/>
      <c r="JH208" s="19"/>
      <c r="JI208" s="19"/>
      <c r="JJ208" s="17"/>
      <c r="JK208" s="17"/>
      <c r="JL208" s="19"/>
      <c r="JM208" s="17"/>
      <c r="JN208" s="17"/>
      <c r="JO208" s="20"/>
      <c r="JP208" s="17"/>
      <c r="JQ208" s="17"/>
      <c r="JR208" s="20"/>
      <c r="JS208" s="19"/>
      <c r="JT208" s="19"/>
      <c r="JU208" s="19"/>
      <c r="JV208" s="15">
        <v>2</v>
      </c>
      <c r="JW208" s="14"/>
      <c r="JX208" s="14"/>
      <c r="JY208" s="15">
        <v>120</v>
      </c>
      <c r="JZ208" s="15"/>
      <c r="KA208" s="15">
        <v>10</v>
      </c>
      <c r="KB208" s="15">
        <v>10</v>
      </c>
      <c r="KC208" s="15"/>
      <c r="KD208" s="15"/>
      <c r="KE208" s="15">
        <v>10</v>
      </c>
      <c r="KF208" s="15"/>
      <c r="KG208" s="15"/>
      <c r="KH208" s="15">
        <v>20</v>
      </c>
      <c r="KI208" s="15"/>
      <c r="KJ208" s="15"/>
      <c r="KK208" s="15"/>
      <c r="KL208" s="15">
        <v>2</v>
      </c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>
        <v>1</v>
      </c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</row>
    <row r="209" spans="1:327" ht="18" customHeight="1" x14ac:dyDescent="0.25">
      <c r="A209" s="14" t="s">
        <v>355</v>
      </c>
      <c r="B209" s="15" t="str">
        <f t="shared" si="35"/>
        <v>La Ciudadela</v>
      </c>
      <c r="C209" s="15">
        <f t="shared" si="27"/>
        <v>4</v>
      </c>
      <c r="D209" s="15"/>
      <c r="E209" s="15">
        <v>1</v>
      </c>
      <c r="F209" s="15">
        <v>1</v>
      </c>
      <c r="G209" s="15">
        <v>2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>
        <v>4</v>
      </c>
      <c r="U209" s="15"/>
      <c r="V209" s="15"/>
      <c r="W209" s="15">
        <v>42</v>
      </c>
      <c r="X209" s="15">
        <v>10</v>
      </c>
      <c r="Y209" s="15"/>
      <c r="Z209" s="15"/>
      <c r="AA209" s="15"/>
      <c r="AB209" s="15"/>
      <c r="AC209" s="19">
        <f>11/12</f>
        <v>0.91666666666666663</v>
      </c>
      <c r="AD209" s="19">
        <f>11/12</f>
        <v>0.91666666666666663</v>
      </c>
      <c r="AE209" s="15"/>
      <c r="AF209" s="15"/>
      <c r="AG209" s="15"/>
      <c r="AH209" s="15"/>
      <c r="AI209" s="15"/>
      <c r="AJ209" s="15"/>
      <c r="AK209" s="15"/>
      <c r="AL209" s="15"/>
      <c r="AM209" s="15">
        <f t="shared" si="28"/>
        <v>2</v>
      </c>
      <c r="AN209" s="15" t="str">
        <f t="shared" si="29"/>
        <v/>
      </c>
      <c r="AO209" s="15">
        <f t="shared" si="30"/>
        <v>1</v>
      </c>
      <c r="AP209" s="15" t="str">
        <f t="shared" si="31"/>
        <v/>
      </c>
      <c r="AQ209" s="15" t="str">
        <f t="shared" si="32"/>
        <v/>
      </c>
      <c r="AR209" s="15">
        <f t="shared" si="33"/>
        <v>1</v>
      </c>
      <c r="AS209" s="15" t="str">
        <f t="shared" si="34"/>
        <v/>
      </c>
      <c r="AT209" s="15">
        <v>4</v>
      </c>
      <c r="AU209" s="15"/>
      <c r="AV209" s="15"/>
      <c r="AW209" s="15"/>
      <c r="AX209" s="15"/>
      <c r="AY209" s="15"/>
      <c r="AZ209" s="15"/>
      <c r="BA209" s="15"/>
      <c r="BB209" s="15"/>
      <c r="BC209" s="15">
        <v>4</v>
      </c>
      <c r="BD209" s="15"/>
      <c r="BE209" s="15"/>
      <c r="BF209" s="15"/>
      <c r="BG209" s="15">
        <v>6</v>
      </c>
      <c r="BH209" s="15">
        <v>4</v>
      </c>
      <c r="BI209" s="15"/>
      <c r="BJ209" s="15"/>
      <c r="BK209" s="15"/>
      <c r="BL209" s="15"/>
      <c r="BM209" s="15">
        <v>1</v>
      </c>
      <c r="BN209" s="15">
        <v>1</v>
      </c>
      <c r="BO209" s="15"/>
      <c r="BP209" s="15"/>
      <c r="BQ209" s="15"/>
      <c r="BR209" s="15"/>
      <c r="BS209" s="15"/>
      <c r="BT209" s="15"/>
      <c r="BU209" s="15"/>
      <c r="BV209" s="15"/>
      <c r="BW209" s="15">
        <v>1</v>
      </c>
      <c r="BX209" s="15">
        <v>5</v>
      </c>
      <c r="BY209" s="15"/>
      <c r="BZ209" s="15"/>
      <c r="CA209" s="15"/>
      <c r="CB209" s="15"/>
      <c r="CC209" s="15">
        <v>1</v>
      </c>
      <c r="CD209" s="15">
        <v>42</v>
      </c>
      <c r="CE209" s="15">
        <v>3</v>
      </c>
      <c r="CF209" s="15">
        <v>1</v>
      </c>
      <c r="CG209" s="15"/>
      <c r="CH209" s="15">
        <v>3</v>
      </c>
      <c r="CI209" s="15">
        <v>3</v>
      </c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 t="s">
        <v>7</v>
      </c>
      <c r="DN209" s="15" t="s">
        <v>8</v>
      </c>
      <c r="DO209" s="15" t="s">
        <v>218</v>
      </c>
      <c r="DP209" s="15"/>
      <c r="DQ209" s="15" t="s">
        <v>140</v>
      </c>
      <c r="DR209" s="15" t="s">
        <v>140</v>
      </c>
      <c r="DS209" s="15" t="s">
        <v>140</v>
      </c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 t="s">
        <v>15</v>
      </c>
      <c r="EH209" s="15" t="s">
        <v>8</v>
      </c>
      <c r="EI209" s="15" t="s">
        <v>9</v>
      </c>
      <c r="EJ209" s="15" t="s">
        <v>15</v>
      </c>
      <c r="EK209" s="15" t="s">
        <v>8</v>
      </c>
      <c r="EL209" s="15" t="s">
        <v>9</v>
      </c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>
        <v>1</v>
      </c>
      <c r="FM209" s="15"/>
      <c r="FN209" s="15"/>
      <c r="FO209" s="15">
        <v>1</v>
      </c>
      <c r="FP209" s="15">
        <v>2</v>
      </c>
      <c r="FQ209" s="15">
        <v>1</v>
      </c>
      <c r="FR209" s="15"/>
      <c r="FS209" s="15"/>
      <c r="FT209" s="15"/>
      <c r="FU209" s="15"/>
      <c r="FV209" s="15"/>
      <c r="FW209" s="15">
        <v>1</v>
      </c>
      <c r="FX209" s="15"/>
      <c r="FY209" s="15"/>
      <c r="FZ209" s="15"/>
      <c r="GA209" s="15"/>
      <c r="GB209" s="15"/>
      <c r="GC209" s="15"/>
      <c r="GD209" s="15"/>
      <c r="GE209" s="15" t="s">
        <v>16</v>
      </c>
      <c r="GF209" s="15"/>
      <c r="GG209" s="15"/>
      <c r="GH209" s="15"/>
      <c r="GI209" s="15"/>
      <c r="GJ209" s="15">
        <v>1</v>
      </c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>
        <v>1</v>
      </c>
      <c r="HH209" s="15"/>
      <c r="HI209" s="15"/>
      <c r="HJ209" s="15"/>
      <c r="HK209" s="15"/>
      <c r="HL209" s="15"/>
      <c r="HM209" s="15"/>
      <c r="HN209" s="15">
        <v>4</v>
      </c>
      <c r="HO209" s="15"/>
      <c r="HP209" s="15"/>
      <c r="HQ209" s="15"/>
      <c r="HR209" s="15"/>
      <c r="HS209" s="15"/>
      <c r="HT209" s="15"/>
      <c r="HU209" s="15"/>
      <c r="HV209" s="15"/>
      <c r="HW209" s="15"/>
      <c r="HX209" s="15">
        <v>1</v>
      </c>
      <c r="HY209" s="15"/>
      <c r="HZ209" s="15">
        <v>9</v>
      </c>
      <c r="IA209" s="15"/>
      <c r="IB209" s="15">
        <v>100</v>
      </c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>
        <v>1</v>
      </c>
      <c r="IQ209" s="15">
        <v>1</v>
      </c>
      <c r="IR209" s="15">
        <v>21</v>
      </c>
      <c r="IS209" s="15"/>
      <c r="IT209" s="15"/>
      <c r="IU209" s="15">
        <v>2002</v>
      </c>
      <c r="IV209" s="15"/>
      <c r="IW209" s="15"/>
      <c r="IX209" s="15">
        <v>1</v>
      </c>
      <c r="IY209" s="15"/>
      <c r="IZ209" s="15" t="s">
        <v>9</v>
      </c>
      <c r="JA209" s="15"/>
      <c r="JB209" s="15"/>
      <c r="JC209" s="17"/>
      <c r="JD209" s="17"/>
      <c r="JE209" s="18"/>
      <c r="JF209" s="17"/>
      <c r="JG209" s="17"/>
      <c r="JH209" s="19"/>
      <c r="JI209" s="19"/>
      <c r="JJ209" s="17"/>
      <c r="JK209" s="17"/>
      <c r="JL209" s="19"/>
      <c r="JM209" s="17"/>
      <c r="JN209" s="17"/>
      <c r="JO209" s="20"/>
      <c r="JP209" s="17"/>
      <c r="JQ209" s="17"/>
      <c r="JR209" s="20"/>
      <c r="JS209" s="19"/>
      <c r="JT209" s="19"/>
      <c r="JU209" s="19"/>
      <c r="JV209" s="15">
        <v>2</v>
      </c>
      <c r="JW209" s="14"/>
      <c r="JX209" s="14"/>
      <c r="JY209" s="15">
        <v>80</v>
      </c>
      <c r="JZ209" s="15"/>
      <c r="KA209" s="15"/>
      <c r="KB209" s="15">
        <v>10</v>
      </c>
      <c r="KC209" s="15"/>
      <c r="KD209" s="15"/>
      <c r="KE209" s="15">
        <v>10</v>
      </c>
      <c r="KF209" s="15"/>
      <c r="KG209" s="15"/>
      <c r="KH209" s="15"/>
      <c r="KI209" s="15"/>
      <c r="KJ209" s="15"/>
      <c r="KK209" s="15"/>
      <c r="KL209" s="15">
        <v>2</v>
      </c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>
        <v>1</v>
      </c>
      <c r="LA209" s="15"/>
      <c r="LB209" s="15"/>
      <c r="LC209" s="15"/>
      <c r="LD209" s="15"/>
      <c r="LE209" s="15"/>
      <c r="LF209" s="15"/>
      <c r="LG209" s="15"/>
      <c r="LH209" s="15"/>
      <c r="LI209" s="15"/>
      <c r="LJ209" s="15" t="s">
        <v>234</v>
      </c>
      <c r="LK209" s="15"/>
      <c r="LL209" s="15"/>
      <c r="LM209" s="15"/>
      <c r="LN209" s="15"/>
      <c r="LO209" s="15"/>
    </row>
    <row r="210" spans="1:327" ht="18" customHeight="1" x14ac:dyDescent="0.25">
      <c r="A210" s="14" t="s">
        <v>356</v>
      </c>
      <c r="B210" s="15" t="str">
        <f t="shared" si="35"/>
        <v>La Ciudadela</v>
      </c>
      <c r="C210" s="15">
        <f t="shared" si="27"/>
        <v>7</v>
      </c>
      <c r="D210" s="15">
        <v>1</v>
      </c>
      <c r="E210" s="15">
        <v>1</v>
      </c>
      <c r="F210" s="15">
        <v>3</v>
      </c>
      <c r="G210" s="15">
        <v>2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7</v>
      </c>
      <c r="U210" s="15"/>
      <c r="V210" s="15">
        <v>28</v>
      </c>
      <c r="W210" s="15">
        <v>41</v>
      </c>
      <c r="X210" s="15">
        <v>18</v>
      </c>
      <c r="Y210" s="15">
        <v>7</v>
      </c>
      <c r="Z210" s="15">
        <v>5</v>
      </c>
      <c r="AA210" s="15"/>
      <c r="AB210" s="15"/>
      <c r="AC210" s="15">
        <v>16</v>
      </c>
      <c r="AD210" s="15">
        <v>4</v>
      </c>
      <c r="AE210" s="15"/>
      <c r="AF210" s="15"/>
      <c r="AG210" s="15"/>
      <c r="AH210" s="15"/>
      <c r="AI210" s="15"/>
      <c r="AJ210" s="15"/>
      <c r="AK210" s="15"/>
      <c r="AL210" s="15"/>
      <c r="AM210" s="15" t="str">
        <f t="shared" si="28"/>
        <v/>
      </c>
      <c r="AN210" s="15">
        <f t="shared" si="29"/>
        <v>1</v>
      </c>
      <c r="AO210" s="15">
        <f t="shared" si="30"/>
        <v>2</v>
      </c>
      <c r="AP210" s="15">
        <f t="shared" si="31"/>
        <v>2</v>
      </c>
      <c r="AQ210" s="15">
        <f t="shared" si="32"/>
        <v>1</v>
      </c>
      <c r="AR210" s="15">
        <f t="shared" si="33"/>
        <v>1</v>
      </c>
      <c r="AS210" s="15" t="str">
        <f t="shared" si="34"/>
        <v/>
      </c>
      <c r="AT210" s="15">
        <v>7</v>
      </c>
      <c r="AU210" s="15"/>
      <c r="AV210" s="15"/>
      <c r="AW210" s="15"/>
      <c r="AX210" s="15"/>
      <c r="AY210" s="15"/>
      <c r="AZ210" s="15"/>
      <c r="BA210" s="15">
        <v>7</v>
      </c>
      <c r="BB210" s="15"/>
      <c r="BC210" s="15"/>
      <c r="BD210" s="15"/>
      <c r="BE210" s="15"/>
      <c r="BF210" s="15">
        <v>2</v>
      </c>
      <c r="BG210" s="15">
        <v>3</v>
      </c>
      <c r="BH210" s="15">
        <v>3</v>
      </c>
      <c r="BI210" s="15">
        <v>3</v>
      </c>
      <c r="BJ210" s="15">
        <v>2</v>
      </c>
      <c r="BK210" s="15"/>
      <c r="BL210" s="15"/>
      <c r="BM210" s="15">
        <v>4</v>
      </c>
      <c r="BN210" s="15">
        <v>2</v>
      </c>
      <c r="BO210" s="15"/>
      <c r="BP210" s="15"/>
      <c r="BQ210" s="15"/>
      <c r="BR210" s="15"/>
      <c r="BS210" s="15"/>
      <c r="BT210" s="15"/>
      <c r="BU210" s="15"/>
      <c r="BV210" s="15"/>
      <c r="BW210" s="15">
        <v>7</v>
      </c>
      <c r="BX210" s="15">
        <v>2</v>
      </c>
      <c r="BY210" s="15"/>
      <c r="BZ210" s="15"/>
      <c r="CA210" s="15"/>
      <c r="CB210" s="15"/>
      <c r="CC210" s="15"/>
      <c r="CD210" s="15"/>
      <c r="CE210" s="15"/>
      <c r="CF210" s="15"/>
      <c r="CG210" s="15"/>
      <c r="CH210" s="15">
        <v>5</v>
      </c>
      <c r="CI210" s="15">
        <v>5</v>
      </c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>
        <v>1</v>
      </c>
      <c r="DI210" s="15" t="s">
        <v>7</v>
      </c>
      <c r="DJ210" s="15" t="s">
        <v>8</v>
      </c>
      <c r="DK210" s="15" t="s">
        <v>9</v>
      </c>
      <c r="DL210" s="15">
        <v>1</v>
      </c>
      <c r="DM210" s="15" t="s">
        <v>7</v>
      </c>
      <c r="DN210" s="15" t="s">
        <v>8</v>
      </c>
      <c r="DO210" s="15" t="s">
        <v>9</v>
      </c>
      <c r="DP210" s="15"/>
      <c r="DQ210" s="15" t="s">
        <v>15</v>
      </c>
      <c r="DR210" s="15" t="s">
        <v>357</v>
      </c>
      <c r="DS210" s="15" t="s">
        <v>218</v>
      </c>
      <c r="DT210" s="15" t="s">
        <v>15</v>
      </c>
      <c r="DU210" s="15" t="s">
        <v>357</v>
      </c>
      <c r="DV210" s="15" t="s">
        <v>9</v>
      </c>
      <c r="DW210" s="15" t="s">
        <v>15</v>
      </c>
      <c r="DX210" s="15" t="s">
        <v>357</v>
      </c>
      <c r="DY210" s="15" t="s">
        <v>9</v>
      </c>
      <c r="DZ210" s="15"/>
      <c r="EA210" s="15"/>
      <c r="EB210" s="15"/>
      <c r="EC210" s="15"/>
      <c r="ED210" s="15"/>
      <c r="EE210" s="15"/>
      <c r="EF210" s="15"/>
      <c r="EG210" s="15" t="s">
        <v>274</v>
      </c>
      <c r="EH210" s="15" t="s">
        <v>273</v>
      </c>
      <c r="EI210" s="15" t="s">
        <v>9</v>
      </c>
      <c r="EJ210" s="15" t="s">
        <v>39</v>
      </c>
      <c r="EK210" s="15" t="s">
        <v>40</v>
      </c>
      <c r="EL210" s="15" t="s">
        <v>9</v>
      </c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>
        <v>2</v>
      </c>
      <c r="FM210" s="15"/>
      <c r="FN210" s="15"/>
      <c r="FO210" s="15">
        <v>2</v>
      </c>
      <c r="FP210" s="15"/>
      <c r="FQ210" s="15">
        <v>5</v>
      </c>
      <c r="FR210" s="15"/>
      <c r="FS210" s="15"/>
      <c r="FT210" s="15"/>
      <c r="FU210" s="15"/>
      <c r="FV210" s="15"/>
      <c r="FW210" s="15">
        <v>2</v>
      </c>
      <c r="FX210" s="15"/>
      <c r="FY210" s="15"/>
      <c r="FZ210" s="15"/>
      <c r="GA210" s="15"/>
      <c r="GB210" s="15"/>
      <c r="GC210" s="15"/>
      <c r="GD210" s="15"/>
      <c r="GE210" s="15" t="s">
        <v>226</v>
      </c>
      <c r="GF210" s="15" t="s">
        <v>16</v>
      </c>
      <c r="GG210" s="15"/>
      <c r="GH210" s="15"/>
      <c r="GI210" s="15"/>
      <c r="GJ210" s="15">
        <v>2</v>
      </c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>
        <v>2</v>
      </c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>
        <v>1</v>
      </c>
      <c r="HY210" s="15"/>
      <c r="HZ210" s="15">
        <v>6</v>
      </c>
      <c r="IA210" s="15"/>
      <c r="IB210" s="15">
        <v>250</v>
      </c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7"/>
      <c r="JD210" s="17"/>
      <c r="JE210" s="18"/>
      <c r="JF210" s="17"/>
      <c r="JG210" s="17"/>
      <c r="JH210" s="19"/>
      <c r="JI210" s="19"/>
      <c r="JJ210" s="17"/>
      <c r="JK210" s="17"/>
      <c r="JL210" s="19"/>
      <c r="JM210" s="17"/>
      <c r="JN210" s="17"/>
      <c r="JO210" s="20"/>
      <c r="JP210" s="17"/>
      <c r="JQ210" s="17"/>
      <c r="JR210" s="20"/>
      <c r="JS210" s="19"/>
      <c r="JT210" s="19"/>
      <c r="JU210" s="19"/>
      <c r="JV210" s="15">
        <v>2</v>
      </c>
      <c r="JW210" s="14"/>
      <c r="JX210" s="14"/>
      <c r="JY210" s="15">
        <v>120</v>
      </c>
      <c r="JZ210" s="15"/>
      <c r="KA210" s="15">
        <v>80</v>
      </c>
      <c r="KB210" s="15"/>
      <c r="KC210" s="15">
        <v>50</v>
      </c>
      <c r="KD210" s="15"/>
      <c r="KE210" s="15"/>
      <c r="KF210" s="15"/>
      <c r="KG210" s="15"/>
      <c r="KH210" s="15"/>
      <c r="KI210" s="15"/>
      <c r="KJ210" s="15"/>
      <c r="KK210" s="15"/>
      <c r="KL210" s="15">
        <v>2</v>
      </c>
      <c r="KM210" s="15"/>
      <c r="KN210" s="15"/>
      <c r="KO210" s="15"/>
      <c r="KP210" s="15"/>
      <c r="KQ210" s="15"/>
      <c r="KR210" s="15"/>
      <c r="KS210" s="15"/>
      <c r="KT210" s="15"/>
      <c r="KU210" s="15">
        <v>1</v>
      </c>
      <c r="KV210" s="15"/>
      <c r="KW210" s="15"/>
      <c r="KX210" s="15"/>
      <c r="KY210" s="15">
        <v>1</v>
      </c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 t="s">
        <v>21</v>
      </c>
      <c r="LL210" s="15" t="s">
        <v>11</v>
      </c>
      <c r="LM210" s="15"/>
      <c r="LN210" s="15"/>
      <c r="LO210" s="15"/>
    </row>
    <row r="211" spans="1:327" ht="18" customHeight="1" x14ac:dyDescent="0.25">
      <c r="A211" s="14" t="s">
        <v>358</v>
      </c>
      <c r="B211" s="15" t="str">
        <f t="shared" si="35"/>
        <v>La Ciudadela</v>
      </c>
      <c r="C211" s="15">
        <f t="shared" si="27"/>
        <v>3</v>
      </c>
      <c r="D211" s="15"/>
      <c r="E211" s="15">
        <v>1</v>
      </c>
      <c r="F211" s="15">
        <v>1</v>
      </c>
      <c r="G211" s="15">
        <v>1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>
        <v>3</v>
      </c>
      <c r="U211" s="15"/>
      <c r="V211" s="15"/>
      <c r="W211" s="15">
        <v>26</v>
      </c>
      <c r="X211" s="15">
        <v>6</v>
      </c>
      <c r="Y211" s="15"/>
      <c r="Z211" s="15"/>
      <c r="AA211" s="15"/>
      <c r="AB211" s="15"/>
      <c r="AC211" s="15">
        <v>2</v>
      </c>
      <c r="AD211" s="15"/>
      <c r="AE211" s="15"/>
      <c r="AF211" s="15"/>
      <c r="AG211" s="15"/>
      <c r="AH211" s="15"/>
      <c r="AI211" s="15"/>
      <c r="AJ211" s="15"/>
      <c r="AK211" s="15"/>
      <c r="AL211" s="15"/>
      <c r="AM211" s="15" t="str">
        <f t="shared" si="28"/>
        <v/>
      </c>
      <c r="AN211" s="15">
        <f t="shared" si="29"/>
        <v>1</v>
      </c>
      <c r="AO211" s="15">
        <f t="shared" si="30"/>
        <v>1</v>
      </c>
      <c r="AP211" s="15" t="str">
        <f t="shared" si="31"/>
        <v/>
      </c>
      <c r="AQ211" s="15">
        <f t="shared" si="32"/>
        <v>1</v>
      </c>
      <c r="AR211" s="15" t="str">
        <f t="shared" si="33"/>
        <v/>
      </c>
      <c r="AS211" s="15" t="str">
        <f t="shared" si="34"/>
        <v/>
      </c>
      <c r="AT211" s="15">
        <v>3</v>
      </c>
      <c r="AU211" s="15"/>
      <c r="AV211" s="15"/>
      <c r="AW211" s="15"/>
      <c r="AX211" s="15"/>
      <c r="AY211" s="15"/>
      <c r="AZ211" s="15"/>
      <c r="BA211" s="15"/>
      <c r="BB211" s="15"/>
      <c r="BC211" s="15">
        <v>3</v>
      </c>
      <c r="BD211" s="15"/>
      <c r="BE211" s="15"/>
      <c r="BF211" s="15"/>
      <c r="BG211" s="15">
        <v>4</v>
      </c>
      <c r="BH211" s="15">
        <v>2</v>
      </c>
      <c r="BI211" s="15"/>
      <c r="BJ211" s="15"/>
      <c r="BK211" s="15"/>
      <c r="BL211" s="15"/>
      <c r="BM211" s="15">
        <v>1</v>
      </c>
      <c r="BN211" s="15"/>
      <c r="BO211" s="15"/>
      <c r="BP211" s="15"/>
      <c r="BQ211" s="15"/>
      <c r="BR211" s="15"/>
      <c r="BS211" s="15"/>
      <c r="BT211" s="15"/>
      <c r="BU211" s="15"/>
      <c r="BV211" s="15"/>
      <c r="BW211" s="15">
        <v>2</v>
      </c>
      <c r="BX211" s="15">
        <v>5</v>
      </c>
      <c r="BY211" s="15"/>
      <c r="BZ211" s="15"/>
      <c r="CA211" s="15"/>
      <c r="CB211" s="15"/>
      <c r="CC211" s="15">
        <v>1</v>
      </c>
      <c r="CD211" s="15">
        <v>20</v>
      </c>
      <c r="CE211" s="15">
        <v>2</v>
      </c>
      <c r="CF211" s="15">
        <v>1</v>
      </c>
      <c r="CG211" s="15"/>
      <c r="CH211" s="15">
        <v>2</v>
      </c>
      <c r="CI211" s="15">
        <v>2</v>
      </c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>
        <v>1</v>
      </c>
      <c r="DM211" s="15" t="s">
        <v>7</v>
      </c>
      <c r="DN211" s="15" t="s">
        <v>8</v>
      </c>
      <c r="DO211" s="15" t="s">
        <v>9</v>
      </c>
      <c r="DP211" s="15">
        <v>1</v>
      </c>
      <c r="DQ211" s="15" t="s">
        <v>15</v>
      </c>
      <c r="DR211" s="15" t="s">
        <v>8</v>
      </c>
      <c r="DS211" s="15" t="s">
        <v>218</v>
      </c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>
        <v>1</v>
      </c>
      <c r="EG211" s="15" t="s">
        <v>15</v>
      </c>
      <c r="EH211" s="15" t="s">
        <v>8</v>
      </c>
      <c r="EI211" s="15" t="s">
        <v>9</v>
      </c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>
        <v>1</v>
      </c>
      <c r="FM211" s="15"/>
      <c r="FN211" s="15">
        <v>1</v>
      </c>
      <c r="FO211" s="15"/>
      <c r="FP211" s="15">
        <v>1</v>
      </c>
      <c r="FQ211" s="15">
        <v>1</v>
      </c>
      <c r="FR211" s="15"/>
      <c r="FS211" s="15"/>
      <c r="FT211" s="15"/>
      <c r="FU211" s="15"/>
      <c r="FV211" s="15"/>
      <c r="FW211" s="15">
        <v>1</v>
      </c>
      <c r="FX211" s="15"/>
      <c r="FY211" s="15"/>
      <c r="FZ211" s="15"/>
      <c r="GA211" s="15"/>
      <c r="GB211" s="15"/>
      <c r="GC211" s="15"/>
      <c r="GD211" s="15"/>
      <c r="GE211" s="15" t="s">
        <v>16</v>
      </c>
      <c r="GF211" s="15"/>
      <c r="GG211" s="15"/>
      <c r="GH211" s="15"/>
      <c r="GI211" s="15"/>
      <c r="GJ211" s="15">
        <v>1</v>
      </c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>
        <v>1</v>
      </c>
      <c r="HH211" s="15"/>
      <c r="HI211" s="15"/>
      <c r="HJ211" s="15"/>
      <c r="HK211" s="15"/>
      <c r="HL211" s="15"/>
      <c r="HM211" s="15"/>
      <c r="HN211" s="15">
        <v>3</v>
      </c>
      <c r="HO211" s="15"/>
      <c r="HP211" s="15"/>
      <c r="HQ211" s="15"/>
      <c r="HR211" s="15"/>
      <c r="HS211" s="15"/>
      <c r="HT211" s="15"/>
      <c r="HU211" s="15"/>
      <c r="HV211" s="15"/>
      <c r="HW211" s="15"/>
      <c r="HX211" s="15">
        <v>1</v>
      </c>
      <c r="HY211" s="15"/>
      <c r="HZ211" s="15">
        <v>9</v>
      </c>
      <c r="IA211" s="15"/>
      <c r="IB211" s="15">
        <v>100</v>
      </c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7"/>
      <c r="JD211" s="17"/>
      <c r="JE211" s="18"/>
      <c r="JF211" s="17"/>
      <c r="JG211" s="17"/>
      <c r="JH211" s="19"/>
      <c r="JI211" s="19"/>
      <c r="JJ211" s="17"/>
      <c r="JK211" s="17"/>
      <c r="JL211" s="19"/>
      <c r="JM211" s="17"/>
      <c r="JN211" s="17"/>
      <c r="JO211" s="20"/>
      <c r="JP211" s="17"/>
      <c r="JQ211" s="17"/>
      <c r="JR211" s="20"/>
      <c r="JS211" s="19"/>
      <c r="JT211" s="19"/>
      <c r="JU211" s="19"/>
      <c r="JV211" s="15">
        <v>2</v>
      </c>
      <c r="JW211" s="14"/>
      <c r="JX211" s="14"/>
      <c r="JY211" s="15">
        <v>80</v>
      </c>
      <c r="JZ211" s="15"/>
      <c r="KA211" s="15"/>
      <c r="KB211" s="15">
        <v>10</v>
      </c>
      <c r="KC211" s="15"/>
      <c r="KD211" s="15"/>
      <c r="KE211" s="15">
        <v>10</v>
      </c>
      <c r="KF211" s="15"/>
      <c r="KG211" s="15"/>
      <c r="KH211" s="15"/>
      <c r="KI211" s="15"/>
      <c r="KJ211" s="15"/>
      <c r="KK211" s="15"/>
      <c r="KL211" s="15">
        <v>2</v>
      </c>
      <c r="KM211" s="15"/>
      <c r="KN211" s="15"/>
      <c r="KO211" s="15"/>
      <c r="KP211" s="15"/>
      <c r="KQ211" s="15"/>
      <c r="KR211" s="15"/>
      <c r="KS211" s="15"/>
      <c r="KT211" s="15"/>
      <c r="KU211" s="15">
        <v>1</v>
      </c>
      <c r="KV211" s="15">
        <v>1</v>
      </c>
      <c r="KW211" s="15">
        <v>1</v>
      </c>
      <c r="KX211" s="15"/>
      <c r="KY211" s="15"/>
      <c r="KZ211" s="15">
        <v>1</v>
      </c>
      <c r="LA211" s="15"/>
      <c r="LB211" s="15"/>
      <c r="LC211" s="15"/>
      <c r="LD211" s="15"/>
      <c r="LE211" s="15">
        <v>1</v>
      </c>
      <c r="LF211" s="15"/>
      <c r="LG211" s="15">
        <v>1</v>
      </c>
      <c r="LH211" s="15"/>
      <c r="LI211" s="15"/>
      <c r="LJ211" s="15"/>
      <c r="LK211" s="15"/>
      <c r="LL211" s="15" t="s">
        <v>29</v>
      </c>
      <c r="LM211" s="15" t="s">
        <v>173</v>
      </c>
      <c r="LN211" s="15"/>
      <c r="LO211" s="15" t="s">
        <v>115</v>
      </c>
    </row>
    <row r="212" spans="1:327" ht="18" customHeight="1" x14ac:dyDescent="0.25">
      <c r="A212" s="14" t="s">
        <v>359</v>
      </c>
      <c r="B212" s="15" t="str">
        <f t="shared" si="35"/>
        <v>La Ciudadela</v>
      </c>
      <c r="C212" s="15">
        <f t="shared" si="27"/>
        <v>6</v>
      </c>
      <c r="D212" s="15">
        <v>1</v>
      </c>
      <c r="E212" s="15">
        <v>1</v>
      </c>
      <c r="F212" s="15"/>
      <c r="G212" s="15">
        <v>4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>
        <v>6</v>
      </c>
      <c r="U212" s="15"/>
      <c r="V212" s="15">
        <v>52</v>
      </c>
      <c r="W212" s="15">
        <v>48</v>
      </c>
      <c r="X212" s="15"/>
      <c r="Y212" s="15"/>
      <c r="Z212" s="15"/>
      <c r="AA212" s="15"/>
      <c r="AB212" s="15"/>
      <c r="AC212" s="15">
        <v>28</v>
      </c>
      <c r="AD212" s="15">
        <v>26</v>
      </c>
      <c r="AE212" s="15">
        <v>23</v>
      </c>
      <c r="AF212" s="15">
        <v>23</v>
      </c>
      <c r="AG212" s="15"/>
      <c r="AH212" s="15"/>
      <c r="AI212" s="15"/>
      <c r="AJ212" s="15"/>
      <c r="AK212" s="15"/>
      <c r="AL212" s="15"/>
      <c r="AM212" s="15" t="str">
        <f t="shared" si="28"/>
        <v/>
      </c>
      <c r="AN212" s="15" t="str">
        <f t="shared" si="29"/>
        <v/>
      </c>
      <c r="AO212" s="15" t="str">
        <f t="shared" si="30"/>
        <v/>
      </c>
      <c r="AP212" s="15" t="str">
        <f t="shared" si="31"/>
        <v/>
      </c>
      <c r="AQ212" s="15">
        <f t="shared" si="32"/>
        <v>4</v>
      </c>
      <c r="AR212" s="15">
        <f t="shared" si="33"/>
        <v>2</v>
      </c>
      <c r="AS212" s="15" t="str">
        <f t="shared" si="34"/>
        <v/>
      </c>
      <c r="AT212" s="15">
        <v>6</v>
      </c>
      <c r="AU212" s="15"/>
      <c r="AV212" s="15"/>
      <c r="AW212" s="15"/>
      <c r="AX212" s="15"/>
      <c r="AY212" s="15"/>
      <c r="AZ212" s="15"/>
      <c r="BA212" s="15"/>
      <c r="BB212" s="15"/>
      <c r="BC212" s="15">
        <v>6</v>
      </c>
      <c r="BD212" s="15"/>
      <c r="BE212" s="15"/>
      <c r="BF212" s="15">
        <v>3</v>
      </c>
      <c r="BG212" s="15">
        <v>3</v>
      </c>
      <c r="BH212" s="15"/>
      <c r="BI212" s="15"/>
      <c r="BJ212" s="15"/>
      <c r="BK212" s="15"/>
      <c r="BL212" s="15"/>
      <c r="BM212" s="15">
        <v>5</v>
      </c>
      <c r="BN212" s="15">
        <v>5</v>
      </c>
      <c r="BO212" s="15">
        <v>5</v>
      </c>
      <c r="BP212" s="15">
        <v>5</v>
      </c>
      <c r="BQ212" s="15"/>
      <c r="BR212" s="15"/>
      <c r="BS212" s="15"/>
      <c r="BT212" s="15"/>
      <c r="BU212" s="15"/>
      <c r="BV212" s="15"/>
      <c r="BW212" s="15">
        <v>5</v>
      </c>
      <c r="BX212" s="15">
        <v>1</v>
      </c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 t="s">
        <v>7</v>
      </c>
      <c r="DJ212" s="15" t="s">
        <v>360</v>
      </c>
      <c r="DK212" s="15" t="s">
        <v>9</v>
      </c>
      <c r="DL212" s="15">
        <v>1</v>
      </c>
      <c r="DM212" s="15" t="s">
        <v>7</v>
      </c>
      <c r="DN212" s="15" t="s">
        <v>8</v>
      </c>
      <c r="DO212" s="15" t="s">
        <v>9</v>
      </c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>
        <v>4</v>
      </c>
      <c r="EG212" s="15" t="s">
        <v>15</v>
      </c>
      <c r="EH212" s="15" t="s">
        <v>8</v>
      </c>
      <c r="EI212" s="15" t="s">
        <v>9</v>
      </c>
      <c r="EJ212" s="15" t="s">
        <v>15</v>
      </c>
      <c r="EK212" s="15" t="s">
        <v>8</v>
      </c>
      <c r="EL212" s="15" t="s">
        <v>9</v>
      </c>
      <c r="EM212" s="15" t="s">
        <v>7</v>
      </c>
      <c r="EN212" s="15" t="s">
        <v>8</v>
      </c>
      <c r="EO212" s="15" t="s">
        <v>9</v>
      </c>
      <c r="EP212" s="15" t="s">
        <v>7</v>
      </c>
      <c r="EQ212" s="15" t="s">
        <v>361</v>
      </c>
      <c r="ER212" s="15" t="s">
        <v>218</v>
      </c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>
        <v>1</v>
      </c>
      <c r="FM212" s="15"/>
      <c r="FN212" s="15"/>
      <c r="FO212" s="15">
        <v>1</v>
      </c>
      <c r="FP212" s="15"/>
      <c r="FQ212" s="15">
        <v>4</v>
      </c>
      <c r="FR212" s="15"/>
      <c r="FS212" s="15"/>
      <c r="FT212" s="15">
        <v>1</v>
      </c>
      <c r="FU212" s="15"/>
      <c r="FV212" s="15"/>
      <c r="FW212" s="15">
        <v>1</v>
      </c>
      <c r="FX212" s="15"/>
      <c r="FY212" s="15"/>
      <c r="FZ212" s="15"/>
      <c r="GA212" s="15"/>
      <c r="GB212" s="15"/>
      <c r="GC212" s="15"/>
      <c r="GD212" s="15"/>
      <c r="GE212" s="15" t="s">
        <v>16</v>
      </c>
      <c r="GF212" s="15"/>
      <c r="GG212" s="15"/>
      <c r="GH212" s="15"/>
      <c r="GI212" s="15"/>
      <c r="GJ212" s="15">
        <v>1</v>
      </c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>
        <v>1</v>
      </c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>
        <v>1</v>
      </c>
      <c r="HY212" s="15"/>
      <c r="HZ212" s="15">
        <v>9</v>
      </c>
      <c r="IA212" s="15"/>
      <c r="IB212" s="15">
        <v>250</v>
      </c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7"/>
      <c r="JD212" s="17"/>
      <c r="JE212" s="18"/>
      <c r="JF212" s="17"/>
      <c r="JG212" s="17"/>
      <c r="JH212" s="19"/>
      <c r="JI212" s="19"/>
      <c r="JJ212" s="17"/>
      <c r="JK212" s="17"/>
      <c r="JL212" s="19"/>
      <c r="JM212" s="17"/>
      <c r="JN212" s="17"/>
      <c r="JO212" s="20"/>
      <c r="JP212" s="17"/>
      <c r="JQ212" s="17"/>
      <c r="JR212" s="20"/>
      <c r="JS212" s="19"/>
      <c r="JT212" s="19"/>
      <c r="JU212" s="19"/>
      <c r="JV212" s="15">
        <v>1</v>
      </c>
      <c r="JW212" s="14" t="s">
        <v>56</v>
      </c>
      <c r="JX212" s="14"/>
      <c r="JY212" s="15">
        <v>50</v>
      </c>
      <c r="JZ212" s="15"/>
      <c r="KA212" s="15"/>
      <c r="KB212" s="15"/>
      <c r="KC212" s="15"/>
      <c r="KD212" s="15">
        <v>10</v>
      </c>
      <c r="KE212" s="15"/>
      <c r="KF212" s="15"/>
      <c r="KG212" s="15"/>
      <c r="KH212" s="15">
        <v>40</v>
      </c>
      <c r="KI212" s="15"/>
      <c r="KJ212" s="15">
        <v>50</v>
      </c>
      <c r="KK212" s="15">
        <v>100</v>
      </c>
      <c r="KL212" s="15">
        <v>2</v>
      </c>
      <c r="KM212" s="15"/>
      <c r="KN212" s="15"/>
      <c r="KO212" s="15"/>
      <c r="KP212" s="15"/>
      <c r="KQ212" s="15"/>
      <c r="KR212" s="15"/>
      <c r="KS212" s="15"/>
      <c r="KT212" s="15"/>
      <c r="KU212" s="15">
        <v>1</v>
      </c>
      <c r="KV212" s="15"/>
      <c r="KW212" s="15"/>
      <c r="KX212" s="15"/>
      <c r="KY212" s="15"/>
      <c r="KZ212" s="15">
        <v>1</v>
      </c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 t="s">
        <v>21</v>
      </c>
      <c r="LL212" s="15" t="s">
        <v>11</v>
      </c>
      <c r="LM212" s="15"/>
      <c r="LN212" s="15"/>
      <c r="LO212" s="15"/>
    </row>
    <row r="213" spans="1:327" ht="18" customHeight="1" x14ac:dyDescent="0.25">
      <c r="A213" s="14" t="s">
        <v>362</v>
      </c>
      <c r="B213" s="15" t="str">
        <f t="shared" si="35"/>
        <v>La Ciudadela</v>
      </c>
      <c r="C213" s="15">
        <f t="shared" si="27"/>
        <v>2</v>
      </c>
      <c r="D213" s="15">
        <v>1</v>
      </c>
      <c r="E213" s="15">
        <v>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>
        <v>2</v>
      </c>
      <c r="U213" s="15"/>
      <c r="V213" s="15">
        <v>55</v>
      </c>
      <c r="W213" s="15">
        <v>52</v>
      </c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 t="str">
        <f t="shared" si="28"/>
        <v/>
      </c>
      <c r="AN213" s="15" t="str">
        <f t="shared" si="29"/>
        <v/>
      </c>
      <c r="AO213" s="15" t="str">
        <f t="shared" si="30"/>
        <v/>
      </c>
      <c r="AP213" s="15" t="str">
        <f t="shared" si="31"/>
        <v/>
      </c>
      <c r="AQ213" s="15" t="str">
        <f t="shared" si="32"/>
        <v/>
      </c>
      <c r="AR213" s="15">
        <f t="shared" si="33"/>
        <v>2</v>
      </c>
      <c r="AS213" s="15" t="str">
        <f t="shared" si="34"/>
        <v/>
      </c>
      <c r="AT213" s="15">
        <v>2</v>
      </c>
      <c r="AU213" s="15"/>
      <c r="AV213" s="15"/>
      <c r="AW213" s="15"/>
      <c r="AX213" s="15"/>
      <c r="AY213" s="15"/>
      <c r="AZ213" s="15"/>
      <c r="BA213" s="15"/>
      <c r="BB213" s="15"/>
      <c r="BC213" s="15">
        <v>2</v>
      </c>
      <c r="BD213" s="15"/>
      <c r="BE213" s="15"/>
      <c r="BF213" s="15">
        <v>2</v>
      </c>
      <c r="BG213" s="15">
        <v>2</v>
      </c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>
        <v>1</v>
      </c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>
        <v>1</v>
      </c>
      <c r="DI213" s="15" t="s">
        <v>7</v>
      </c>
      <c r="DJ213" s="15" t="s">
        <v>8</v>
      </c>
      <c r="DK213" s="15" t="s">
        <v>9</v>
      </c>
      <c r="DL213" s="15">
        <v>1</v>
      </c>
      <c r="DM213" s="15" t="s">
        <v>7</v>
      </c>
      <c r="DN213" s="15" t="s">
        <v>8</v>
      </c>
      <c r="DO213" s="15" t="s">
        <v>9</v>
      </c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>
        <v>1</v>
      </c>
      <c r="FM213" s="15"/>
      <c r="FN213" s="15"/>
      <c r="FO213" s="15">
        <v>1</v>
      </c>
      <c r="FP213" s="15"/>
      <c r="FQ213" s="15"/>
      <c r="FR213" s="15"/>
      <c r="FS213" s="15"/>
      <c r="FT213" s="15">
        <v>1</v>
      </c>
      <c r="FU213" s="15"/>
      <c r="FV213" s="15"/>
      <c r="FW213" s="15">
        <v>1</v>
      </c>
      <c r="FX213" s="15"/>
      <c r="FY213" s="15"/>
      <c r="FZ213" s="15"/>
      <c r="GA213" s="15"/>
      <c r="GB213" s="15"/>
      <c r="GC213" s="15"/>
      <c r="GD213" s="15"/>
      <c r="GE213" s="15" t="s">
        <v>16</v>
      </c>
      <c r="GF213" s="15"/>
      <c r="GG213" s="15"/>
      <c r="GH213" s="15"/>
      <c r="GI213" s="15"/>
      <c r="GJ213" s="15">
        <v>1</v>
      </c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>
        <v>1</v>
      </c>
      <c r="HH213" s="15"/>
      <c r="HI213" s="15"/>
      <c r="HJ213" s="15"/>
      <c r="HK213" s="15"/>
      <c r="HL213" s="15"/>
      <c r="HM213" s="15"/>
      <c r="HN213" s="15">
        <v>2</v>
      </c>
      <c r="HO213" s="15"/>
      <c r="HP213" s="15"/>
      <c r="HQ213" s="15"/>
      <c r="HR213" s="15"/>
      <c r="HS213" s="15"/>
      <c r="HT213" s="15"/>
      <c r="HU213" s="15"/>
      <c r="HV213" s="15"/>
      <c r="HW213" s="15"/>
      <c r="HX213" s="15">
        <v>1</v>
      </c>
      <c r="HY213" s="15"/>
      <c r="HZ213" s="15">
        <v>9</v>
      </c>
      <c r="IA213" s="15"/>
      <c r="IB213" s="15">
        <v>125</v>
      </c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7"/>
      <c r="JD213" s="17"/>
      <c r="JE213" s="18"/>
      <c r="JF213" s="17"/>
      <c r="JG213" s="17"/>
      <c r="JH213" s="19"/>
      <c r="JI213" s="19"/>
      <c r="JJ213" s="17"/>
      <c r="JK213" s="17"/>
      <c r="JL213" s="19"/>
      <c r="JM213" s="17"/>
      <c r="JN213" s="17"/>
      <c r="JO213" s="20"/>
      <c r="JP213" s="17"/>
      <c r="JQ213" s="17"/>
      <c r="JR213" s="20"/>
      <c r="JS213" s="19"/>
      <c r="JT213" s="19"/>
      <c r="JU213" s="19"/>
      <c r="JV213" s="15">
        <v>2</v>
      </c>
      <c r="JW213" s="14"/>
      <c r="JX213" s="14"/>
      <c r="JY213" s="15">
        <v>10</v>
      </c>
      <c r="JZ213" s="15">
        <v>5</v>
      </c>
      <c r="KA213" s="15">
        <v>20</v>
      </c>
      <c r="KB213" s="15">
        <v>20</v>
      </c>
      <c r="KC213" s="15"/>
      <c r="KD213" s="15">
        <v>10</v>
      </c>
      <c r="KE213" s="15">
        <v>10</v>
      </c>
      <c r="KF213" s="15">
        <v>10</v>
      </c>
      <c r="KG213" s="15">
        <v>10</v>
      </c>
      <c r="KH213" s="15"/>
      <c r="KI213" s="15"/>
      <c r="KJ213" s="15">
        <v>10</v>
      </c>
      <c r="KK213" s="15"/>
      <c r="KL213" s="15">
        <v>2</v>
      </c>
      <c r="KM213" s="15"/>
      <c r="KN213" s="15"/>
      <c r="KO213" s="15"/>
      <c r="KP213" s="15"/>
      <c r="KQ213" s="15"/>
      <c r="KR213" s="15"/>
      <c r="KS213" s="15"/>
      <c r="KT213" s="15"/>
      <c r="KU213" s="15">
        <v>1</v>
      </c>
      <c r="KV213" s="15">
        <v>1</v>
      </c>
      <c r="KW213" s="15"/>
      <c r="KX213" s="15"/>
      <c r="KY213" s="15">
        <v>1</v>
      </c>
      <c r="KZ213" s="15"/>
      <c r="LA213" s="15"/>
      <c r="LB213" s="15"/>
      <c r="LC213" s="15">
        <v>1</v>
      </c>
      <c r="LD213" s="15"/>
      <c r="LE213" s="15"/>
      <c r="LF213" s="15"/>
      <c r="LG213" s="15">
        <v>1</v>
      </c>
      <c r="LH213" s="15"/>
      <c r="LI213" s="15"/>
      <c r="LJ213" s="15"/>
      <c r="LK213" s="15" t="s">
        <v>119</v>
      </c>
      <c r="LL213" s="15" t="s">
        <v>11</v>
      </c>
      <c r="LM213" s="15" t="s">
        <v>205</v>
      </c>
      <c r="LN213" s="15"/>
      <c r="LO213" s="15"/>
    </row>
    <row r="214" spans="1:327" ht="18" customHeight="1" x14ac:dyDescent="0.25">
      <c r="A214" s="14" t="s">
        <v>363</v>
      </c>
      <c r="B214" s="15" t="str">
        <f t="shared" si="35"/>
        <v>La Ciudadela</v>
      </c>
      <c r="C214" s="15">
        <f t="shared" si="27"/>
        <v>5</v>
      </c>
      <c r="D214" s="15">
        <v>1</v>
      </c>
      <c r="E214" s="15">
        <v>1</v>
      </c>
      <c r="F214" s="15">
        <v>2</v>
      </c>
      <c r="G214" s="15">
        <v>1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>
        <v>5</v>
      </c>
      <c r="U214" s="15"/>
      <c r="V214" s="15">
        <v>34</v>
      </c>
      <c r="W214" s="15">
        <v>41</v>
      </c>
      <c r="X214" s="15">
        <v>19</v>
      </c>
      <c r="Y214" s="15">
        <v>15</v>
      </c>
      <c r="Z214" s="15"/>
      <c r="AA214" s="15"/>
      <c r="AB214" s="15"/>
      <c r="AC214" s="15">
        <v>11</v>
      </c>
      <c r="AD214" s="19"/>
      <c r="AE214" s="15"/>
      <c r="AF214" s="15"/>
      <c r="AG214" s="15"/>
      <c r="AH214" s="15"/>
      <c r="AI214" s="15"/>
      <c r="AJ214" s="15"/>
      <c r="AK214" s="15"/>
      <c r="AL214" s="15"/>
      <c r="AM214" s="15" t="str">
        <f t="shared" si="28"/>
        <v/>
      </c>
      <c r="AN214" s="15" t="str">
        <f t="shared" si="29"/>
        <v/>
      </c>
      <c r="AO214" s="15">
        <f t="shared" si="30"/>
        <v>1</v>
      </c>
      <c r="AP214" s="15">
        <f t="shared" si="31"/>
        <v>1</v>
      </c>
      <c r="AQ214" s="15">
        <f t="shared" si="32"/>
        <v>2</v>
      </c>
      <c r="AR214" s="15">
        <f t="shared" si="33"/>
        <v>1</v>
      </c>
      <c r="AS214" s="15" t="str">
        <f t="shared" si="34"/>
        <v/>
      </c>
      <c r="AT214" s="15">
        <v>5</v>
      </c>
      <c r="AU214" s="15"/>
      <c r="AV214" s="15"/>
      <c r="AW214" s="15"/>
      <c r="AX214" s="15"/>
      <c r="AY214" s="15"/>
      <c r="AZ214" s="15"/>
      <c r="BA214" s="15">
        <v>5</v>
      </c>
      <c r="BB214" s="15"/>
      <c r="BC214" s="15"/>
      <c r="BD214" s="15"/>
      <c r="BE214" s="15"/>
      <c r="BF214" s="15">
        <v>3</v>
      </c>
      <c r="BG214" s="15">
        <v>2</v>
      </c>
      <c r="BH214" s="15">
        <v>5</v>
      </c>
      <c r="BI214" s="15">
        <v>4</v>
      </c>
      <c r="BJ214" s="15"/>
      <c r="BK214" s="15"/>
      <c r="BL214" s="15"/>
      <c r="BM214" s="15">
        <v>4</v>
      </c>
      <c r="BN214" s="15"/>
      <c r="BO214" s="15"/>
      <c r="BP214" s="15"/>
      <c r="BQ214" s="15"/>
      <c r="BR214" s="15"/>
      <c r="BS214" s="15"/>
      <c r="BT214" s="15"/>
      <c r="BU214" s="15"/>
      <c r="BV214" s="15"/>
      <c r="BW214" s="15">
        <v>5</v>
      </c>
      <c r="BX214" s="15">
        <v>2</v>
      </c>
      <c r="BY214" s="15"/>
      <c r="BZ214" s="15"/>
      <c r="CA214" s="15"/>
      <c r="CB214" s="15"/>
      <c r="CC214" s="15"/>
      <c r="CD214" s="15"/>
      <c r="CE214" s="15"/>
      <c r="CF214" s="15"/>
      <c r="CG214" s="15"/>
      <c r="CH214" s="15">
        <v>3</v>
      </c>
      <c r="CI214" s="15">
        <v>3</v>
      </c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>
        <v>1</v>
      </c>
      <c r="DI214" s="15" t="s">
        <v>7</v>
      </c>
      <c r="DJ214" s="15" t="s">
        <v>8</v>
      </c>
      <c r="DK214" s="15" t="s">
        <v>9</v>
      </c>
      <c r="DL214" s="15">
        <v>1</v>
      </c>
      <c r="DM214" s="15" t="s">
        <v>7</v>
      </c>
      <c r="DN214" s="15" t="s">
        <v>8</v>
      </c>
      <c r="DO214" s="15" t="s">
        <v>9</v>
      </c>
      <c r="DP214" s="15"/>
      <c r="DQ214" s="15" t="s">
        <v>15</v>
      </c>
      <c r="DR214" s="15" t="s">
        <v>31</v>
      </c>
      <c r="DS214" s="15" t="s">
        <v>218</v>
      </c>
      <c r="DT214" s="15" t="s">
        <v>15</v>
      </c>
      <c r="DU214" s="15" t="s">
        <v>31</v>
      </c>
      <c r="DV214" s="15" t="s">
        <v>9</v>
      </c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 t="s">
        <v>15</v>
      </c>
      <c r="EH214" s="15" t="s">
        <v>31</v>
      </c>
      <c r="EI214" s="15" t="s">
        <v>9</v>
      </c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>
        <v>2</v>
      </c>
      <c r="FM214" s="15">
        <v>1</v>
      </c>
      <c r="FN214" s="15"/>
      <c r="FO214" s="15">
        <v>1</v>
      </c>
      <c r="FP214" s="15"/>
      <c r="FQ214" s="15">
        <v>3</v>
      </c>
      <c r="FR214" s="15"/>
      <c r="FS214" s="15"/>
      <c r="FT214" s="15"/>
      <c r="FU214" s="15"/>
      <c r="FV214" s="15"/>
      <c r="FW214" s="15">
        <v>1</v>
      </c>
      <c r="FX214" s="15"/>
      <c r="FY214" s="15"/>
      <c r="FZ214" s="15">
        <v>1</v>
      </c>
      <c r="GA214" s="15"/>
      <c r="GB214" s="15"/>
      <c r="GC214" s="15"/>
      <c r="GD214" s="15"/>
      <c r="GE214" s="15" t="s">
        <v>53</v>
      </c>
      <c r="GF214" s="15" t="s">
        <v>16</v>
      </c>
      <c r="GG214" s="15"/>
      <c r="GH214" s="15"/>
      <c r="GI214" s="15"/>
      <c r="GJ214" s="15">
        <v>2</v>
      </c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>
        <v>1</v>
      </c>
      <c r="HH214" s="15"/>
      <c r="HI214" s="15">
        <v>1</v>
      </c>
      <c r="HJ214" s="15"/>
      <c r="HK214" s="15"/>
      <c r="HL214" s="15"/>
      <c r="HM214" s="15"/>
      <c r="HN214" s="15">
        <v>5</v>
      </c>
      <c r="HO214" s="15"/>
      <c r="HP214" s="15"/>
      <c r="HQ214" s="15"/>
      <c r="HR214" s="15"/>
      <c r="HS214" s="15"/>
      <c r="HT214" s="15"/>
      <c r="HU214" s="15"/>
      <c r="HV214" s="15"/>
      <c r="HW214" s="15"/>
      <c r="HX214" s="15">
        <v>1</v>
      </c>
      <c r="HY214" s="15"/>
      <c r="HZ214" s="15">
        <v>9</v>
      </c>
      <c r="IA214" s="15"/>
      <c r="IB214" s="15">
        <v>320</v>
      </c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7"/>
      <c r="JD214" s="17"/>
      <c r="JE214" s="18"/>
      <c r="JF214" s="17"/>
      <c r="JG214" s="17"/>
      <c r="JH214" s="19"/>
      <c r="JI214" s="19"/>
      <c r="JJ214" s="17">
        <v>1</v>
      </c>
      <c r="JK214" s="17">
        <v>1</v>
      </c>
      <c r="JL214" s="19">
        <v>0.75</v>
      </c>
      <c r="JM214" s="17"/>
      <c r="JN214" s="17"/>
      <c r="JO214" s="20"/>
      <c r="JP214" s="17"/>
      <c r="JQ214" s="17"/>
      <c r="JR214" s="20"/>
      <c r="JS214" s="19"/>
      <c r="JT214" s="19"/>
      <c r="JU214" s="19"/>
      <c r="JV214" s="15">
        <v>2</v>
      </c>
      <c r="JW214" s="14"/>
      <c r="JX214" s="14"/>
      <c r="JY214" s="15">
        <v>100</v>
      </c>
      <c r="JZ214" s="15"/>
      <c r="KA214" s="15">
        <v>30</v>
      </c>
      <c r="KB214" s="15">
        <v>30</v>
      </c>
      <c r="KC214" s="15"/>
      <c r="KD214" s="15"/>
      <c r="KE214" s="15">
        <v>30</v>
      </c>
      <c r="KF214" s="15"/>
      <c r="KG214" s="15"/>
      <c r="KH214" s="15">
        <v>30</v>
      </c>
      <c r="KI214" s="15"/>
      <c r="KJ214" s="15"/>
      <c r="KK214" s="15"/>
      <c r="KL214" s="15">
        <v>2</v>
      </c>
      <c r="KM214" s="15"/>
      <c r="KN214" s="15"/>
      <c r="KO214" s="15"/>
      <c r="KP214" s="15"/>
      <c r="KQ214" s="15"/>
      <c r="KR214" s="15"/>
      <c r="KS214" s="15"/>
      <c r="KT214" s="15"/>
      <c r="KU214" s="15">
        <v>1</v>
      </c>
      <c r="KV214" s="15"/>
      <c r="KW214" s="15"/>
      <c r="KX214" s="15"/>
      <c r="KY214" s="15"/>
      <c r="KZ214" s="15">
        <v>1</v>
      </c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 t="s">
        <v>21</v>
      </c>
      <c r="LL214" s="15" t="s">
        <v>29</v>
      </c>
      <c r="LM214" s="15"/>
      <c r="LN214" s="15"/>
      <c r="LO214" s="15"/>
    </row>
    <row r="215" spans="1:327" ht="18" customHeight="1" x14ac:dyDescent="0.25">
      <c r="A215" s="14" t="s">
        <v>364</v>
      </c>
      <c r="B215" s="15" t="str">
        <f t="shared" si="35"/>
        <v>La Ciudadela</v>
      </c>
      <c r="C215" s="15">
        <f t="shared" si="27"/>
        <v>6</v>
      </c>
      <c r="D215" s="15">
        <v>1</v>
      </c>
      <c r="E215" s="15">
        <v>1</v>
      </c>
      <c r="F215" s="15">
        <v>4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>
        <v>6</v>
      </c>
      <c r="U215" s="15"/>
      <c r="V215" s="15">
        <v>28</v>
      </c>
      <c r="W215" s="15">
        <v>25</v>
      </c>
      <c r="X215" s="15">
        <v>9</v>
      </c>
      <c r="Y215" s="15">
        <v>4</v>
      </c>
      <c r="Z215" s="15">
        <v>2</v>
      </c>
      <c r="AA215" s="15">
        <v>1</v>
      </c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 t="str">
        <f t="shared" si="28"/>
        <v/>
      </c>
      <c r="AN215" s="15">
        <f t="shared" si="29"/>
        <v>3</v>
      </c>
      <c r="AO215" s="15">
        <f t="shared" si="30"/>
        <v>1</v>
      </c>
      <c r="AP215" s="15" t="str">
        <f t="shared" si="31"/>
        <v/>
      </c>
      <c r="AQ215" s="15">
        <f t="shared" si="32"/>
        <v>2</v>
      </c>
      <c r="AR215" s="15" t="str">
        <f t="shared" si="33"/>
        <v/>
      </c>
      <c r="AS215" s="15" t="str">
        <f t="shared" si="34"/>
        <v/>
      </c>
      <c r="AT215" s="15">
        <v>6</v>
      </c>
      <c r="AU215" s="15"/>
      <c r="AV215" s="15"/>
      <c r="AW215" s="15"/>
      <c r="AX215" s="15"/>
      <c r="AY215" s="15"/>
      <c r="AZ215" s="15">
        <v>6</v>
      </c>
      <c r="BA215" s="15"/>
      <c r="BB215" s="15"/>
      <c r="BC215" s="15"/>
      <c r="BD215" s="15"/>
      <c r="BE215" s="15"/>
      <c r="BF215" s="15">
        <v>5</v>
      </c>
      <c r="BG215" s="15">
        <v>4</v>
      </c>
      <c r="BH215" s="15">
        <v>4</v>
      </c>
      <c r="BI215" s="15">
        <v>2</v>
      </c>
      <c r="BJ215" s="15">
        <v>1</v>
      </c>
      <c r="BK215" s="15">
        <v>1</v>
      </c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>
        <v>2</v>
      </c>
      <c r="BX215" s="15">
        <v>2</v>
      </c>
      <c r="BY215" s="15"/>
      <c r="BZ215" s="15"/>
      <c r="CA215" s="15"/>
      <c r="CB215" s="15"/>
      <c r="CC215" s="15"/>
      <c r="CD215" s="15"/>
      <c r="CE215" s="15"/>
      <c r="CF215" s="15"/>
      <c r="CG215" s="15"/>
      <c r="CH215" s="15">
        <v>4</v>
      </c>
      <c r="CI215" s="15">
        <v>4</v>
      </c>
      <c r="CJ215" s="15">
        <v>1</v>
      </c>
      <c r="CK215" s="15"/>
      <c r="CL215" s="15"/>
      <c r="CM215" s="15"/>
      <c r="CN215" s="15"/>
      <c r="CO215" s="15"/>
      <c r="CP215" s="15"/>
      <c r="CQ215" s="15"/>
      <c r="CR215" s="15">
        <v>1</v>
      </c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 t="s">
        <v>7</v>
      </c>
      <c r="DJ215" s="15" t="s">
        <v>23</v>
      </c>
      <c r="DK215" s="15" t="s">
        <v>9</v>
      </c>
      <c r="DL215" s="15"/>
      <c r="DM215" s="15" t="s">
        <v>7</v>
      </c>
      <c r="DN215" s="15" t="s">
        <v>23</v>
      </c>
      <c r="DO215" s="15" t="s">
        <v>218</v>
      </c>
      <c r="DP215" s="15"/>
      <c r="DQ215" s="15" t="s">
        <v>15</v>
      </c>
      <c r="DR215" s="15" t="s">
        <v>31</v>
      </c>
      <c r="DS215" s="15" t="s">
        <v>218</v>
      </c>
      <c r="DT215" s="15" t="s">
        <v>15</v>
      </c>
      <c r="DU215" s="15" t="s">
        <v>31</v>
      </c>
      <c r="DV215" s="15" t="s">
        <v>9</v>
      </c>
      <c r="DW215" s="15" t="s">
        <v>15</v>
      </c>
      <c r="DX215" s="15" t="s">
        <v>31</v>
      </c>
      <c r="DY215" s="15" t="s">
        <v>9</v>
      </c>
      <c r="DZ215" s="15" t="s">
        <v>15</v>
      </c>
      <c r="EA215" s="15" t="s">
        <v>31</v>
      </c>
      <c r="EB215" s="15" t="s">
        <v>9</v>
      </c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>
        <v>1</v>
      </c>
      <c r="FM215" s="15">
        <v>1</v>
      </c>
      <c r="FN215" s="15"/>
      <c r="FO215" s="15"/>
      <c r="FP215" s="15">
        <v>2</v>
      </c>
      <c r="FQ215" s="15">
        <v>2</v>
      </c>
      <c r="FR215" s="15"/>
      <c r="FS215" s="15"/>
      <c r="FT215" s="15">
        <v>1</v>
      </c>
      <c r="FU215" s="15"/>
      <c r="FV215" s="15"/>
      <c r="FW215" s="15">
        <v>1</v>
      </c>
      <c r="FX215" s="15"/>
      <c r="FY215" s="15"/>
      <c r="FZ215" s="15"/>
      <c r="GA215" s="15"/>
      <c r="GB215" s="15"/>
      <c r="GC215" s="15"/>
      <c r="GD215" s="15"/>
      <c r="GE215" s="15" t="s">
        <v>226</v>
      </c>
      <c r="GF215" s="15"/>
      <c r="GG215" s="15"/>
      <c r="GH215" s="15"/>
      <c r="GI215" s="15"/>
      <c r="GJ215" s="15">
        <v>1</v>
      </c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>
        <v>1</v>
      </c>
      <c r="HH215" s="15"/>
      <c r="HI215" s="15"/>
      <c r="HJ215" s="15"/>
      <c r="HK215" s="15"/>
      <c r="HL215" s="15"/>
      <c r="HM215" s="15"/>
      <c r="HN215" s="15">
        <v>6</v>
      </c>
      <c r="HO215" s="15"/>
      <c r="HP215" s="15"/>
      <c r="HQ215" s="15"/>
      <c r="HR215" s="15"/>
      <c r="HS215" s="15"/>
      <c r="HT215" s="15"/>
      <c r="HU215" s="15"/>
      <c r="HV215" s="15"/>
      <c r="HW215" s="15"/>
      <c r="HX215" s="15">
        <v>1</v>
      </c>
      <c r="HY215" s="15"/>
      <c r="HZ215" s="15">
        <v>6</v>
      </c>
      <c r="IA215" s="15"/>
      <c r="IB215" s="15">
        <v>140</v>
      </c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7"/>
      <c r="JD215" s="17"/>
      <c r="JE215" s="18"/>
      <c r="JF215" s="17"/>
      <c r="JG215" s="17"/>
      <c r="JH215" s="19"/>
      <c r="JI215" s="19"/>
      <c r="JJ215" s="17"/>
      <c r="JK215" s="17"/>
      <c r="JL215" s="19"/>
      <c r="JM215" s="17"/>
      <c r="JN215" s="17"/>
      <c r="JO215" s="20"/>
      <c r="JP215" s="17"/>
      <c r="JQ215" s="17"/>
      <c r="JR215" s="20"/>
      <c r="JS215" s="19"/>
      <c r="JT215" s="19"/>
      <c r="JU215" s="19"/>
      <c r="JV215" s="15">
        <v>2</v>
      </c>
      <c r="JW215" s="14"/>
      <c r="JX215" s="14"/>
      <c r="JY215" s="15">
        <v>50</v>
      </c>
      <c r="JZ215" s="15"/>
      <c r="KA215" s="15">
        <v>20</v>
      </c>
      <c r="KB215" s="15"/>
      <c r="KC215" s="15"/>
      <c r="KD215" s="15">
        <v>20</v>
      </c>
      <c r="KE215" s="15">
        <v>20</v>
      </c>
      <c r="KF215" s="15"/>
      <c r="KG215" s="15">
        <v>10</v>
      </c>
      <c r="KH215" s="15">
        <v>20</v>
      </c>
      <c r="KI215" s="15"/>
      <c r="KJ215" s="15"/>
      <c r="KK215" s="15"/>
      <c r="KL215" s="15">
        <v>2</v>
      </c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>
        <v>1</v>
      </c>
      <c r="LG215" s="15"/>
      <c r="LH215" s="15"/>
      <c r="LI215" s="15"/>
      <c r="LJ215" s="15"/>
      <c r="LK215" s="15"/>
      <c r="LL215" s="15"/>
      <c r="LM215" s="15"/>
      <c r="LN215" s="15"/>
      <c r="LO215" s="15"/>
    </row>
    <row r="216" spans="1:327" ht="18" customHeight="1" x14ac:dyDescent="0.25">
      <c r="A216" s="14" t="s">
        <v>365</v>
      </c>
      <c r="B216" s="15" t="str">
        <f t="shared" si="35"/>
        <v>La Ciudadela</v>
      </c>
      <c r="C216" s="15">
        <f t="shared" si="27"/>
        <v>7</v>
      </c>
      <c r="D216" s="15">
        <v>1</v>
      </c>
      <c r="E216" s="15">
        <v>1</v>
      </c>
      <c r="F216" s="15">
        <v>2</v>
      </c>
      <c r="G216" s="15">
        <v>2</v>
      </c>
      <c r="H216" s="15">
        <v>1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>
        <v>7</v>
      </c>
      <c r="U216" s="15"/>
      <c r="V216" s="15">
        <v>44</v>
      </c>
      <c r="W216" s="15">
        <v>42</v>
      </c>
      <c r="X216" s="15">
        <v>26</v>
      </c>
      <c r="Y216" s="15">
        <v>20</v>
      </c>
      <c r="Z216" s="15"/>
      <c r="AA216" s="15"/>
      <c r="AB216" s="15"/>
      <c r="AC216" s="15">
        <v>25</v>
      </c>
      <c r="AD216" s="15">
        <v>14</v>
      </c>
      <c r="AE216" s="15"/>
      <c r="AF216" s="15"/>
      <c r="AG216" s="15">
        <v>4</v>
      </c>
      <c r="AH216" s="15"/>
      <c r="AI216" s="15"/>
      <c r="AJ216" s="15"/>
      <c r="AK216" s="15"/>
      <c r="AL216" s="15"/>
      <c r="AM216" s="15" t="str">
        <f t="shared" si="28"/>
        <v/>
      </c>
      <c r="AN216" s="15">
        <f t="shared" si="29"/>
        <v>1</v>
      </c>
      <c r="AO216" s="15" t="str">
        <f t="shared" si="30"/>
        <v/>
      </c>
      <c r="AP216" s="15">
        <f t="shared" si="31"/>
        <v>1</v>
      </c>
      <c r="AQ216" s="15">
        <f t="shared" si="32"/>
        <v>3</v>
      </c>
      <c r="AR216" s="15">
        <f t="shared" si="33"/>
        <v>2</v>
      </c>
      <c r="AS216" s="15" t="str">
        <f t="shared" si="34"/>
        <v/>
      </c>
      <c r="AT216" s="15">
        <v>7</v>
      </c>
      <c r="AU216" s="15"/>
      <c r="AV216" s="15"/>
      <c r="AW216" s="15"/>
      <c r="AX216" s="15"/>
      <c r="AY216" s="15"/>
      <c r="AZ216" s="15">
        <v>7</v>
      </c>
      <c r="BA216" s="15"/>
      <c r="BB216" s="15"/>
      <c r="BC216" s="15"/>
      <c r="BD216" s="15"/>
      <c r="BE216" s="15"/>
      <c r="BF216" s="15">
        <v>3</v>
      </c>
      <c r="BG216" s="15">
        <v>3</v>
      </c>
      <c r="BH216" s="15">
        <v>3</v>
      </c>
      <c r="BI216" s="15">
        <v>3</v>
      </c>
      <c r="BJ216" s="15"/>
      <c r="BK216" s="15"/>
      <c r="BL216" s="15"/>
      <c r="BM216" s="15">
        <v>6</v>
      </c>
      <c r="BN216" s="15">
        <v>4</v>
      </c>
      <c r="BO216" s="15"/>
      <c r="BP216" s="15"/>
      <c r="BQ216" s="15">
        <v>2</v>
      </c>
      <c r="BR216" s="15"/>
      <c r="BS216" s="15"/>
      <c r="BT216" s="15"/>
      <c r="BU216" s="15"/>
      <c r="BV216" s="15"/>
      <c r="BW216" s="15">
        <v>3</v>
      </c>
      <c r="BX216" s="15">
        <v>2</v>
      </c>
      <c r="BY216" s="15"/>
      <c r="BZ216" s="15"/>
      <c r="CA216" s="15"/>
      <c r="CB216" s="15"/>
      <c r="CC216" s="15"/>
      <c r="CD216" s="15"/>
      <c r="CE216" s="15"/>
      <c r="CF216" s="15"/>
      <c r="CG216" s="15"/>
      <c r="CH216" s="15">
        <v>4</v>
      </c>
      <c r="CI216" s="15">
        <v>4</v>
      </c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 t="s">
        <v>39</v>
      </c>
      <c r="DJ216" s="15" t="s">
        <v>109</v>
      </c>
      <c r="DK216" s="15" t="s">
        <v>9</v>
      </c>
      <c r="DL216" s="15"/>
      <c r="DM216" s="15" t="s">
        <v>107</v>
      </c>
      <c r="DN216" s="15" t="s">
        <v>186</v>
      </c>
      <c r="DO216" s="15" t="s">
        <v>218</v>
      </c>
      <c r="DP216" s="15"/>
      <c r="DQ216" s="15" t="s">
        <v>15</v>
      </c>
      <c r="DR216" s="15" t="s">
        <v>8</v>
      </c>
      <c r="DS216" s="15" t="s">
        <v>218</v>
      </c>
      <c r="DT216" s="15" t="s">
        <v>15</v>
      </c>
      <c r="DU216" s="15" t="s">
        <v>8</v>
      </c>
      <c r="DV216" s="15" t="s">
        <v>9</v>
      </c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 t="s">
        <v>15</v>
      </c>
      <c r="EH216" s="15" t="s">
        <v>8</v>
      </c>
      <c r="EI216" s="15" t="s">
        <v>9</v>
      </c>
      <c r="EJ216" s="15" t="s">
        <v>15</v>
      </c>
      <c r="EK216" s="15" t="s">
        <v>8</v>
      </c>
      <c r="EL216" s="15" t="s">
        <v>9</v>
      </c>
      <c r="EM216" s="15"/>
      <c r="EN216" s="15"/>
      <c r="EO216" s="15"/>
      <c r="EP216" s="15"/>
      <c r="EQ216" s="15"/>
      <c r="ER216" s="15"/>
      <c r="ES216" s="15"/>
      <c r="ET216" s="15" t="s">
        <v>15</v>
      </c>
      <c r="EU216" s="15" t="s">
        <v>8</v>
      </c>
      <c r="EV216" s="15" t="s">
        <v>9</v>
      </c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>
        <v>1</v>
      </c>
      <c r="FM216" s="15">
        <v>1</v>
      </c>
      <c r="FN216" s="15"/>
      <c r="FO216" s="15"/>
      <c r="FP216" s="15">
        <v>3</v>
      </c>
      <c r="FQ216" s="15">
        <v>2</v>
      </c>
      <c r="FR216" s="15"/>
      <c r="FS216" s="15"/>
      <c r="FT216" s="15">
        <v>1</v>
      </c>
      <c r="FU216" s="15"/>
      <c r="FV216" s="15"/>
      <c r="FW216" s="15"/>
      <c r="FX216" s="15"/>
      <c r="FY216" s="15">
        <v>1</v>
      </c>
      <c r="FZ216" s="15"/>
      <c r="GA216" s="15"/>
      <c r="GB216" s="15"/>
      <c r="GC216" s="15"/>
      <c r="GD216" s="15"/>
      <c r="GE216" s="15" t="s">
        <v>28</v>
      </c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>
        <v>1</v>
      </c>
      <c r="HC216" s="15"/>
      <c r="HD216" s="15"/>
      <c r="HE216" s="15"/>
      <c r="HF216" s="15"/>
      <c r="HG216" s="15"/>
      <c r="HH216" s="15"/>
      <c r="HI216" s="15"/>
      <c r="HJ216" s="15"/>
      <c r="HK216" s="15"/>
      <c r="HL216" s="15">
        <v>2</v>
      </c>
      <c r="HM216" s="15"/>
      <c r="HN216" s="15">
        <v>1</v>
      </c>
      <c r="HO216" s="15"/>
      <c r="HP216" s="15"/>
      <c r="HQ216" s="15"/>
      <c r="HR216" s="15"/>
      <c r="HS216" s="15"/>
      <c r="HT216" s="15"/>
      <c r="HU216" s="15"/>
      <c r="HV216" s="15"/>
      <c r="HW216" s="15"/>
      <c r="HX216" s="15">
        <v>1</v>
      </c>
      <c r="HY216" s="15"/>
      <c r="HZ216" s="15">
        <v>5</v>
      </c>
      <c r="IA216" s="15">
        <v>394</v>
      </c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7"/>
      <c r="JD216" s="17"/>
      <c r="JE216" s="18"/>
      <c r="JF216" s="17"/>
      <c r="JG216" s="17"/>
      <c r="JH216" s="19"/>
      <c r="JI216" s="19"/>
      <c r="JJ216" s="17"/>
      <c r="JK216" s="17"/>
      <c r="JL216" s="19"/>
      <c r="JM216" s="17"/>
      <c r="JN216" s="17"/>
      <c r="JO216" s="20"/>
      <c r="JP216" s="17"/>
      <c r="JQ216" s="17"/>
      <c r="JR216" s="20"/>
      <c r="JS216" s="19"/>
      <c r="JT216" s="19"/>
      <c r="JU216" s="19"/>
      <c r="JV216" s="15">
        <v>2</v>
      </c>
      <c r="JW216" s="14"/>
      <c r="JX216" s="14"/>
      <c r="JY216" s="15">
        <v>100</v>
      </c>
      <c r="JZ216" s="15"/>
      <c r="KA216" s="15">
        <v>30</v>
      </c>
      <c r="KB216" s="15">
        <v>45</v>
      </c>
      <c r="KC216" s="15"/>
      <c r="KD216" s="15">
        <v>15</v>
      </c>
      <c r="KE216" s="15">
        <v>24</v>
      </c>
      <c r="KF216" s="15">
        <v>10</v>
      </c>
      <c r="KG216" s="15">
        <v>80</v>
      </c>
      <c r="KH216" s="15">
        <v>80</v>
      </c>
      <c r="KI216" s="15"/>
      <c r="KJ216" s="15"/>
      <c r="KK216" s="15"/>
      <c r="KL216" s="15">
        <v>2</v>
      </c>
      <c r="KM216" s="15"/>
      <c r="KN216" s="15"/>
      <c r="KO216" s="15"/>
      <c r="KP216" s="15"/>
      <c r="KQ216" s="15"/>
      <c r="KR216" s="15"/>
      <c r="KS216" s="15"/>
      <c r="KT216" s="15"/>
      <c r="KU216" s="15">
        <v>1</v>
      </c>
      <c r="KV216" s="15"/>
      <c r="KW216" s="15"/>
      <c r="KX216" s="15"/>
      <c r="KY216" s="15">
        <v>1</v>
      </c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 t="s">
        <v>210</v>
      </c>
      <c r="LK216" s="15"/>
      <c r="LL216" s="15" t="s">
        <v>29</v>
      </c>
      <c r="LM216" s="15" t="s">
        <v>42</v>
      </c>
      <c r="LN216" s="15" t="s">
        <v>328</v>
      </c>
      <c r="LO216" s="15" t="s">
        <v>43</v>
      </c>
    </row>
    <row r="217" spans="1:327" ht="18" customHeight="1" x14ac:dyDescent="0.25">
      <c r="A217" s="14" t="s">
        <v>366</v>
      </c>
      <c r="B217" s="15" t="str">
        <f t="shared" si="35"/>
        <v>La Ciudadela</v>
      </c>
      <c r="C217" s="15">
        <f t="shared" si="27"/>
        <v>5</v>
      </c>
      <c r="D217" s="15">
        <v>1</v>
      </c>
      <c r="E217" s="15">
        <v>1</v>
      </c>
      <c r="F217" s="15">
        <v>2</v>
      </c>
      <c r="G217" s="15">
        <v>1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>
        <v>5</v>
      </c>
      <c r="U217" s="15"/>
      <c r="V217" s="15">
        <v>38</v>
      </c>
      <c r="W217" s="15">
        <v>39</v>
      </c>
      <c r="X217" s="15">
        <v>12</v>
      </c>
      <c r="Y217" s="15">
        <v>8</v>
      </c>
      <c r="Z217" s="15"/>
      <c r="AA217" s="15"/>
      <c r="AB217" s="15"/>
      <c r="AC217" s="15">
        <v>14</v>
      </c>
      <c r="AD217" s="15"/>
      <c r="AE217" s="15"/>
      <c r="AF217" s="15"/>
      <c r="AG217" s="15"/>
      <c r="AH217" s="15"/>
      <c r="AI217" s="15"/>
      <c r="AJ217" s="15"/>
      <c r="AK217" s="15"/>
      <c r="AL217" s="15"/>
      <c r="AM217" s="15" t="str">
        <f t="shared" si="28"/>
        <v/>
      </c>
      <c r="AN217" s="15" t="str">
        <f t="shared" si="29"/>
        <v/>
      </c>
      <c r="AO217" s="15">
        <f t="shared" si="30"/>
        <v>1</v>
      </c>
      <c r="AP217" s="15">
        <f t="shared" si="31"/>
        <v>2</v>
      </c>
      <c r="AQ217" s="15">
        <f t="shared" si="32"/>
        <v>2</v>
      </c>
      <c r="AR217" s="15" t="str">
        <f t="shared" si="33"/>
        <v/>
      </c>
      <c r="AS217" s="15" t="str">
        <f t="shared" si="34"/>
        <v/>
      </c>
      <c r="AT217" s="15">
        <v>5</v>
      </c>
      <c r="AU217" s="15"/>
      <c r="AV217" s="15"/>
      <c r="AW217" s="15"/>
      <c r="AX217" s="15"/>
      <c r="AY217" s="15"/>
      <c r="AZ217" s="15">
        <v>5</v>
      </c>
      <c r="BA217" s="15"/>
      <c r="BB217" s="15"/>
      <c r="BC217" s="15"/>
      <c r="BD217" s="15"/>
      <c r="BE217" s="15"/>
      <c r="BF217" s="15">
        <v>3</v>
      </c>
      <c r="BG217" s="15">
        <v>3</v>
      </c>
      <c r="BH217" s="15">
        <v>4</v>
      </c>
      <c r="BI217" s="15">
        <v>3</v>
      </c>
      <c r="BJ217" s="15"/>
      <c r="BK217" s="15"/>
      <c r="BL217" s="15"/>
      <c r="BM217" s="15">
        <v>4</v>
      </c>
      <c r="BN217" s="15"/>
      <c r="BO217" s="15"/>
      <c r="BP217" s="15"/>
      <c r="BQ217" s="15"/>
      <c r="BR217" s="15"/>
      <c r="BS217" s="15"/>
      <c r="BT217" s="15"/>
      <c r="BU217" s="15"/>
      <c r="BV217" s="15"/>
      <c r="BW217" s="15">
        <v>1</v>
      </c>
      <c r="BX217" s="15">
        <v>2</v>
      </c>
      <c r="BY217" s="15"/>
      <c r="BZ217" s="15"/>
      <c r="CA217" s="15"/>
      <c r="CB217" s="15"/>
      <c r="CC217" s="15"/>
      <c r="CD217" s="15"/>
      <c r="CE217" s="15"/>
      <c r="CF217" s="15"/>
      <c r="CG217" s="15"/>
      <c r="CH217" s="15">
        <v>3</v>
      </c>
      <c r="CI217" s="15">
        <v>3</v>
      </c>
      <c r="CJ217" s="15">
        <v>1</v>
      </c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 t="s">
        <v>367</v>
      </c>
      <c r="DA217" s="15"/>
      <c r="DB217" s="15"/>
      <c r="DC217" s="15"/>
      <c r="DD217" s="15"/>
      <c r="DE217" s="15"/>
      <c r="DF217" s="15"/>
      <c r="DG217" s="15"/>
      <c r="DH217" s="15"/>
      <c r="DI217" s="15" t="s">
        <v>7</v>
      </c>
      <c r="DJ217" s="15" t="s">
        <v>31</v>
      </c>
      <c r="DK217" s="15" t="s">
        <v>9</v>
      </c>
      <c r="DL217" s="15"/>
      <c r="DM217" s="15" t="s">
        <v>7</v>
      </c>
      <c r="DN217" s="15" t="s">
        <v>31</v>
      </c>
      <c r="DO217" s="15" t="s">
        <v>218</v>
      </c>
      <c r="DP217" s="15"/>
      <c r="DQ217" s="15" t="s">
        <v>15</v>
      </c>
      <c r="DR217" s="15" t="s">
        <v>31</v>
      </c>
      <c r="DS217" s="15" t="s">
        <v>218</v>
      </c>
      <c r="DT217" s="15" t="s">
        <v>15</v>
      </c>
      <c r="DU217" s="15" t="s">
        <v>31</v>
      </c>
      <c r="DV217" s="15" t="s">
        <v>9</v>
      </c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 t="s">
        <v>15</v>
      </c>
      <c r="EH217" s="15" t="s">
        <v>31</v>
      </c>
      <c r="EI217" s="15" t="s">
        <v>9</v>
      </c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>
        <v>2</v>
      </c>
      <c r="FM217" s="15"/>
      <c r="FN217" s="15">
        <v>2</v>
      </c>
      <c r="FO217" s="15"/>
      <c r="FP217" s="15"/>
      <c r="FQ217" s="15">
        <v>3</v>
      </c>
      <c r="FR217" s="15"/>
      <c r="FS217" s="15"/>
      <c r="FT217" s="15"/>
      <c r="FU217" s="15"/>
      <c r="FV217" s="15"/>
      <c r="FW217" s="15">
        <v>2</v>
      </c>
      <c r="FX217" s="15"/>
      <c r="FY217" s="15"/>
      <c r="FZ217" s="15"/>
      <c r="GA217" s="15"/>
      <c r="GB217" s="15"/>
      <c r="GC217" s="15"/>
      <c r="GD217" s="15"/>
      <c r="GE217" s="15" t="s">
        <v>368</v>
      </c>
      <c r="GF217" s="15" t="s">
        <v>16</v>
      </c>
      <c r="GG217" s="15"/>
      <c r="GH217" s="15"/>
      <c r="GI217" s="15"/>
      <c r="GJ217" s="15">
        <v>2</v>
      </c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>
        <v>2</v>
      </c>
      <c r="HH217" s="15"/>
      <c r="HI217" s="15"/>
      <c r="HJ217" s="15"/>
      <c r="HK217" s="15"/>
      <c r="HL217" s="15"/>
      <c r="HM217" s="15"/>
      <c r="HN217" s="15">
        <v>5</v>
      </c>
      <c r="HO217" s="15"/>
      <c r="HP217" s="15"/>
      <c r="HQ217" s="15"/>
      <c r="HR217" s="15"/>
      <c r="HS217" s="15"/>
      <c r="HT217" s="15"/>
      <c r="HU217" s="15"/>
      <c r="HV217" s="15"/>
      <c r="HW217" s="15"/>
      <c r="HX217" s="15">
        <v>1</v>
      </c>
      <c r="HY217" s="15"/>
      <c r="HZ217" s="15">
        <v>9</v>
      </c>
      <c r="IA217" s="15"/>
      <c r="IB217" s="15">
        <v>150</v>
      </c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7"/>
      <c r="JD217" s="17"/>
      <c r="JE217" s="18"/>
      <c r="JF217" s="17"/>
      <c r="JG217" s="17"/>
      <c r="JH217" s="19"/>
      <c r="JI217" s="19"/>
      <c r="JJ217" s="17"/>
      <c r="JK217" s="17"/>
      <c r="JL217" s="19"/>
      <c r="JM217" s="17"/>
      <c r="JN217" s="17"/>
      <c r="JO217" s="20"/>
      <c r="JP217" s="17"/>
      <c r="JQ217" s="17"/>
      <c r="JR217" s="20"/>
      <c r="JS217" s="19"/>
      <c r="JT217" s="19"/>
      <c r="JU217" s="19"/>
      <c r="JV217" s="15">
        <v>2</v>
      </c>
      <c r="JW217" s="14"/>
      <c r="JX217" s="14"/>
      <c r="JY217" s="15">
        <v>40</v>
      </c>
      <c r="JZ217" s="15"/>
      <c r="KA217" s="15"/>
      <c r="KB217" s="15">
        <v>25</v>
      </c>
      <c r="KC217" s="15"/>
      <c r="KD217" s="15"/>
      <c r="KE217" s="15">
        <v>15</v>
      </c>
      <c r="KF217" s="15"/>
      <c r="KG217" s="15"/>
      <c r="KH217" s="15">
        <v>15</v>
      </c>
      <c r="KI217" s="15"/>
      <c r="KJ217" s="15"/>
      <c r="KK217" s="15"/>
      <c r="KL217" s="15">
        <v>2</v>
      </c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>
        <v>1</v>
      </c>
      <c r="LG217" s="15"/>
      <c r="LH217" s="15"/>
      <c r="LI217" s="15"/>
      <c r="LJ217" s="15"/>
      <c r="LK217" s="15"/>
      <c r="LL217" s="15" t="s">
        <v>11</v>
      </c>
      <c r="LM217" s="15" t="s">
        <v>25</v>
      </c>
      <c r="LN217" s="15" t="s">
        <v>35</v>
      </c>
      <c r="LO217" s="15"/>
    </row>
    <row r="218" spans="1:327" ht="18" customHeight="1" x14ac:dyDescent="0.25">
      <c r="A218" s="14" t="s">
        <v>369</v>
      </c>
      <c r="B218" s="15" t="str">
        <f t="shared" si="35"/>
        <v>La Ciudadela</v>
      </c>
      <c r="C218" s="15">
        <f t="shared" si="27"/>
        <v>2</v>
      </c>
      <c r="D218" s="15">
        <v>1</v>
      </c>
      <c r="E218" s="15">
        <v>1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>
        <v>2</v>
      </c>
      <c r="U218" s="15"/>
      <c r="V218" s="15">
        <v>54</v>
      </c>
      <c r="W218" s="15">
        <v>56</v>
      </c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 t="str">
        <f t="shared" si="28"/>
        <v/>
      </c>
      <c r="AN218" s="15" t="str">
        <f t="shared" si="29"/>
        <v/>
      </c>
      <c r="AO218" s="15" t="str">
        <f t="shared" si="30"/>
        <v/>
      </c>
      <c r="AP218" s="15" t="str">
        <f t="shared" si="31"/>
        <v/>
      </c>
      <c r="AQ218" s="15" t="str">
        <f t="shared" si="32"/>
        <v/>
      </c>
      <c r="AR218" s="15">
        <f t="shared" si="33"/>
        <v>2</v>
      </c>
      <c r="AS218" s="15" t="str">
        <f t="shared" si="34"/>
        <v/>
      </c>
      <c r="AT218" s="15">
        <v>1</v>
      </c>
      <c r="AU218" s="15">
        <v>1</v>
      </c>
      <c r="AV218" s="15"/>
      <c r="AW218" s="15"/>
      <c r="AX218" s="15"/>
      <c r="AY218" s="15"/>
      <c r="AZ218" s="15">
        <v>1</v>
      </c>
      <c r="BA218" s="15"/>
      <c r="BB218" s="15"/>
      <c r="BC218" s="15"/>
      <c r="BD218" s="15">
        <v>1</v>
      </c>
      <c r="BE218" s="15"/>
      <c r="BF218" s="15">
        <v>8</v>
      </c>
      <c r="BG218" s="15">
        <v>2</v>
      </c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>
        <v>1</v>
      </c>
      <c r="BX218" s="15">
        <v>2</v>
      </c>
      <c r="BY218" s="15"/>
      <c r="BZ218" s="15"/>
      <c r="CA218" s="15"/>
      <c r="CB218" s="15"/>
      <c r="CC218" s="15"/>
      <c r="CD218" s="15"/>
      <c r="CE218" s="15"/>
      <c r="CF218" s="15"/>
      <c r="CG218" s="15"/>
      <c r="CH218" s="15">
        <v>4</v>
      </c>
      <c r="CI218" s="15">
        <v>4</v>
      </c>
      <c r="CJ218" s="15">
        <v>2</v>
      </c>
      <c r="CK218" s="15"/>
      <c r="CL218" s="15"/>
      <c r="CM218" s="15"/>
      <c r="CN218" s="15"/>
      <c r="CO218" s="15"/>
      <c r="CP218" s="15">
        <v>2</v>
      </c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>
        <v>1</v>
      </c>
      <c r="DI218" s="15" t="s">
        <v>7</v>
      </c>
      <c r="DJ218" s="15" t="s">
        <v>8</v>
      </c>
      <c r="DK218" s="15" t="s">
        <v>9</v>
      </c>
      <c r="DL218" s="15"/>
      <c r="DM218" s="15" t="s">
        <v>7</v>
      </c>
      <c r="DN218" s="15" t="s">
        <v>31</v>
      </c>
      <c r="DO218" s="15" t="s">
        <v>218</v>
      </c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>
        <v>1</v>
      </c>
      <c r="FM218" s="15"/>
      <c r="FN218" s="15"/>
      <c r="FO218" s="15">
        <v>1</v>
      </c>
      <c r="FP218" s="15"/>
      <c r="FQ218" s="15"/>
      <c r="FR218" s="15"/>
      <c r="FS218" s="15"/>
      <c r="FT218" s="15">
        <v>1</v>
      </c>
      <c r="FU218" s="15"/>
      <c r="FV218" s="15"/>
      <c r="FW218" s="15">
        <v>1</v>
      </c>
      <c r="FX218" s="15"/>
      <c r="FY218" s="15"/>
      <c r="FZ218" s="15"/>
      <c r="GA218" s="15"/>
      <c r="GB218" s="15"/>
      <c r="GC218" s="15"/>
      <c r="GD218" s="15"/>
      <c r="GE218" s="15" t="s">
        <v>32</v>
      </c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>
        <v>1</v>
      </c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>
        <v>1</v>
      </c>
      <c r="HK218" s="15"/>
      <c r="HL218" s="15"/>
      <c r="HM218" s="15"/>
      <c r="HN218" s="15"/>
      <c r="HO218" s="15"/>
      <c r="HP218" s="15"/>
      <c r="HQ218" s="15"/>
      <c r="HR218" s="15">
        <v>1</v>
      </c>
      <c r="HS218" s="15"/>
      <c r="HT218" s="15"/>
      <c r="HU218" s="15"/>
      <c r="HV218" s="15"/>
      <c r="HW218" s="15"/>
      <c r="HX218" s="15"/>
      <c r="HY218" s="15"/>
      <c r="HZ218" s="15">
        <v>5</v>
      </c>
      <c r="IA218" s="15"/>
      <c r="IB218" s="15"/>
      <c r="IC218" s="15">
        <v>400</v>
      </c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7"/>
      <c r="JD218" s="17"/>
      <c r="JE218" s="18"/>
      <c r="JF218" s="17"/>
      <c r="JG218" s="17"/>
      <c r="JH218" s="19"/>
      <c r="JI218" s="19"/>
      <c r="JJ218" s="17"/>
      <c r="JK218" s="17"/>
      <c r="JL218" s="19"/>
      <c r="JM218" s="17"/>
      <c r="JN218" s="17"/>
      <c r="JO218" s="20"/>
      <c r="JP218" s="17"/>
      <c r="JQ218" s="17"/>
      <c r="JR218" s="20"/>
      <c r="JS218" s="19"/>
      <c r="JT218" s="19"/>
      <c r="JU218" s="19"/>
      <c r="JV218" s="15">
        <v>2</v>
      </c>
      <c r="JW218" s="14"/>
      <c r="JX218" s="14"/>
      <c r="JY218" s="15">
        <v>240</v>
      </c>
      <c r="JZ218" s="15"/>
      <c r="KA218" s="15">
        <v>20</v>
      </c>
      <c r="KB218" s="15"/>
      <c r="KC218" s="15">
        <v>39</v>
      </c>
      <c r="KD218" s="15">
        <v>58</v>
      </c>
      <c r="KE218" s="15"/>
      <c r="KF218" s="15">
        <v>10</v>
      </c>
      <c r="KG218" s="15"/>
      <c r="KH218" s="15"/>
      <c r="KI218" s="15"/>
      <c r="KJ218" s="15"/>
      <c r="KK218" s="15"/>
      <c r="KL218" s="15">
        <v>1</v>
      </c>
      <c r="KM218" s="15"/>
      <c r="KN218" s="15"/>
      <c r="KO218" s="15"/>
      <c r="KP218" s="15"/>
      <c r="KQ218" s="15"/>
      <c r="KR218" s="15"/>
      <c r="KS218" s="15">
        <v>1</v>
      </c>
      <c r="KT218" s="15"/>
      <c r="KU218" s="15"/>
      <c r="KV218" s="15"/>
      <c r="KW218" s="15"/>
      <c r="KX218" s="15"/>
      <c r="KY218" s="15"/>
      <c r="KZ218" s="15"/>
      <c r="LA218" s="15"/>
      <c r="LB218" s="15"/>
      <c r="LC218" s="15">
        <v>1</v>
      </c>
      <c r="LD218" s="15"/>
      <c r="LE218" s="15"/>
      <c r="LF218" s="15"/>
      <c r="LG218" s="15"/>
      <c r="LH218" s="15"/>
      <c r="LI218" s="15"/>
      <c r="LJ218" s="15"/>
      <c r="LK218" s="15" t="s">
        <v>62</v>
      </c>
      <c r="LL218" s="15"/>
      <c r="LM218" s="15"/>
      <c r="LN218" s="15"/>
      <c r="LO218" s="15"/>
    </row>
    <row r="219" spans="1:327" ht="18" customHeight="1" x14ac:dyDescent="0.25">
      <c r="A219" s="14" t="s">
        <v>370</v>
      </c>
      <c r="B219" s="15" t="str">
        <f t="shared" si="35"/>
        <v>La Ciudadela</v>
      </c>
      <c r="C219" s="15">
        <f t="shared" si="27"/>
        <v>6</v>
      </c>
      <c r="D219" s="15">
        <v>1</v>
      </c>
      <c r="E219" s="15">
        <v>1</v>
      </c>
      <c r="F219" s="15">
        <v>2</v>
      </c>
      <c r="G219" s="15">
        <v>2</v>
      </c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>
        <v>6</v>
      </c>
      <c r="U219" s="15"/>
      <c r="V219" s="15">
        <v>45</v>
      </c>
      <c r="W219" s="15">
        <v>38</v>
      </c>
      <c r="X219" s="15">
        <v>10</v>
      </c>
      <c r="Y219" s="15">
        <v>5</v>
      </c>
      <c r="Z219" s="15"/>
      <c r="AA219" s="15"/>
      <c r="AB219" s="15"/>
      <c r="AC219" s="15">
        <v>19</v>
      </c>
      <c r="AD219" s="15">
        <v>4</v>
      </c>
      <c r="AE219" s="15"/>
      <c r="AF219" s="15"/>
      <c r="AG219" s="15"/>
      <c r="AH219" s="15"/>
      <c r="AI219" s="15"/>
      <c r="AJ219" s="15"/>
      <c r="AK219" s="15"/>
      <c r="AL219" s="15"/>
      <c r="AM219" s="15" t="str">
        <f t="shared" si="28"/>
        <v/>
      </c>
      <c r="AN219" s="15">
        <f t="shared" si="29"/>
        <v>1</v>
      </c>
      <c r="AO219" s="15">
        <f t="shared" si="30"/>
        <v>2</v>
      </c>
      <c r="AP219" s="15" t="str">
        <f t="shared" si="31"/>
        <v/>
      </c>
      <c r="AQ219" s="15">
        <f t="shared" si="32"/>
        <v>2</v>
      </c>
      <c r="AR219" s="15">
        <f t="shared" si="33"/>
        <v>1</v>
      </c>
      <c r="AS219" s="15" t="str">
        <f t="shared" si="34"/>
        <v/>
      </c>
      <c r="AT219" s="15">
        <v>6</v>
      </c>
      <c r="AU219" s="15"/>
      <c r="AV219" s="15"/>
      <c r="AW219" s="15"/>
      <c r="AX219" s="15"/>
      <c r="AY219" s="15"/>
      <c r="AZ219" s="15"/>
      <c r="BA219" s="15">
        <v>6</v>
      </c>
      <c r="BB219" s="15"/>
      <c r="BC219" s="15"/>
      <c r="BD219" s="15"/>
      <c r="BE219" s="15"/>
      <c r="BF219" s="15">
        <v>8</v>
      </c>
      <c r="BG219" s="15">
        <v>2</v>
      </c>
      <c r="BH219" s="15">
        <v>3</v>
      </c>
      <c r="BI219" s="15">
        <v>2</v>
      </c>
      <c r="BJ219" s="15"/>
      <c r="BK219" s="15"/>
      <c r="BL219" s="15"/>
      <c r="BM219" s="15">
        <v>5</v>
      </c>
      <c r="BN219" s="15">
        <v>2</v>
      </c>
      <c r="BO219" s="15"/>
      <c r="BP219" s="15"/>
      <c r="BQ219" s="15"/>
      <c r="BR219" s="15"/>
      <c r="BS219" s="15"/>
      <c r="BT219" s="15"/>
      <c r="BU219" s="15"/>
      <c r="BV219" s="15"/>
      <c r="BW219" s="15"/>
      <c r="BX219" s="15">
        <v>2</v>
      </c>
      <c r="BY219" s="15"/>
      <c r="BZ219" s="15"/>
      <c r="CA219" s="15"/>
      <c r="CB219" s="15"/>
      <c r="CC219" s="15"/>
      <c r="CD219" s="15"/>
      <c r="CE219" s="15"/>
      <c r="CF219" s="15"/>
      <c r="CG219" s="15"/>
      <c r="CH219" s="15">
        <v>4</v>
      </c>
      <c r="CI219" s="15">
        <v>4</v>
      </c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>
        <v>1</v>
      </c>
      <c r="DI219" s="15" t="s">
        <v>7</v>
      </c>
      <c r="DJ219" s="15" t="s">
        <v>8</v>
      </c>
      <c r="DK219" s="15" t="s">
        <v>9</v>
      </c>
      <c r="DL219" s="15">
        <v>1</v>
      </c>
      <c r="DM219" s="15" t="s">
        <v>7</v>
      </c>
      <c r="DN219" s="15" t="s">
        <v>8</v>
      </c>
      <c r="DO219" s="15" t="s">
        <v>9</v>
      </c>
      <c r="DP219" s="15"/>
      <c r="DQ219" s="15" t="s">
        <v>274</v>
      </c>
      <c r="DR219" s="15" t="s">
        <v>273</v>
      </c>
      <c r="DS219" s="15" t="s">
        <v>218</v>
      </c>
      <c r="DT219" s="15" t="s">
        <v>15</v>
      </c>
      <c r="DU219" s="15" t="s">
        <v>31</v>
      </c>
      <c r="DV219" s="15" t="s">
        <v>9</v>
      </c>
      <c r="DW219" s="15"/>
      <c r="DX219" s="15"/>
      <c r="DY219" s="15"/>
      <c r="DZ219" s="15"/>
      <c r="EA219" s="15"/>
      <c r="EB219" s="15"/>
      <c r="EC219" s="15"/>
      <c r="ED219" s="15"/>
      <c r="EE219" s="15"/>
      <c r="EF219" s="15">
        <v>2</v>
      </c>
      <c r="EG219" s="15" t="s">
        <v>15</v>
      </c>
      <c r="EH219" s="15" t="s">
        <v>8</v>
      </c>
      <c r="EI219" s="15" t="s">
        <v>9</v>
      </c>
      <c r="EJ219" s="15" t="s">
        <v>15</v>
      </c>
      <c r="EK219" s="15" t="s">
        <v>8</v>
      </c>
      <c r="EL219" s="15" t="s">
        <v>9</v>
      </c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>
        <v>2</v>
      </c>
      <c r="FM219" s="15">
        <v>1</v>
      </c>
      <c r="FN219" s="15">
        <v>1</v>
      </c>
      <c r="FO219" s="15"/>
      <c r="FP219" s="15">
        <v>1</v>
      </c>
      <c r="FQ219" s="15">
        <v>3</v>
      </c>
      <c r="FR219" s="15"/>
      <c r="FS219" s="15"/>
      <c r="FT219" s="15"/>
      <c r="FU219" s="15"/>
      <c r="FV219" s="15"/>
      <c r="FW219" s="15">
        <v>2</v>
      </c>
      <c r="FX219" s="15"/>
      <c r="FY219" s="15"/>
      <c r="FZ219" s="15"/>
      <c r="GA219" s="15"/>
      <c r="GB219" s="15"/>
      <c r="GC219" s="15"/>
      <c r="GD219" s="15"/>
      <c r="GE219" s="15" t="s">
        <v>16</v>
      </c>
      <c r="GF219" s="15" t="s">
        <v>28</v>
      </c>
      <c r="GG219" s="15"/>
      <c r="GH219" s="15"/>
      <c r="GI219" s="15"/>
      <c r="GJ219" s="15">
        <v>1</v>
      </c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>
        <v>1</v>
      </c>
      <c r="HC219" s="15"/>
      <c r="HD219" s="15"/>
      <c r="HE219" s="15"/>
      <c r="HF219" s="15"/>
      <c r="HG219" s="15">
        <v>1</v>
      </c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>
        <v>1</v>
      </c>
      <c r="HY219" s="15"/>
      <c r="HZ219" s="15">
        <v>9</v>
      </c>
      <c r="IA219" s="15"/>
      <c r="IB219" s="15">
        <v>200</v>
      </c>
      <c r="IC219" s="15">
        <v>104</v>
      </c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7"/>
      <c r="JD219" s="17"/>
      <c r="JE219" s="18"/>
      <c r="JF219" s="17"/>
      <c r="JG219" s="17"/>
      <c r="JH219" s="19"/>
      <c r="JI219" s="19"/>
      <c r="JJ219" s="17"/>
      <c r="JK219" s="17"/>
      <c r="JL219" s="19"/>
      <c r="JM219" s="17"/>
      <c r="JN219" s="17"/>
      <c r="JO219" s="20"/>
      <c r="JP219" s="17"/>
      <c r="JQ219" s="17"/>
      <c r="JR219" s="20"/>
      <c r="JS219" s="19"/>
      <c r="JT219" s="19"/>
      <c r="JU219" s="19"/>
      <c r="JV219" s="15">
        <v>2</v>
      </c>
      <c r="JW219" s="14"/>
      <c r="JX219" s="14"/>
      <c r="JY219" s="15">
        <v>200</v>
      </c>
      <c r="JZ219" s="15"/>
      <c r="KA219" s="15"/>
      <c r="KB219" s="15">
        <v>40</v>
      </c>
      <c r="KC219" s="15"/>
      <c r="KD219" s="15"/>
      <c r="KE219" s="15">
        <v>64</v>
      </c>
      <c r="KF219" s="15"/>
      <c r="KG219" s="15"/>
      <c r="KH219" s="15"/>
      <c r="KI219" s="15"/>
      <c r="KJ219" s="15"/>
      <c r="KK219" s="15"/>
      <c r="KL219" s="15">
        <v>2</v>
      </c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>
        <v>1</v>
      </c>
      <c r="LD219" s="15">
        <v>1</v>
      </c>
      <c r="LE219" s="15"/>
      <c r="LF219" s="15"/>
      <c r="LG219" s="15"/>
      <c r="LH219" s="15"/>
      <c r="LI219" s="15"/>
      <c r="LJ219" s="15"/>
      <c r="LK219" s="15" t="s">
        <v>21</v>
      </c>
      <c r="LL219" s="15"/>
      <c r="LM219" s="15"/>
      <c r="LN219" s="15"/>
      <c r="LO219" s="15"/>
    </row>
    <row r="220" spans="1:327" ht="18" customHeight="1" x14ac:dyDescent="0.25">
      <c r="A220" s="14" t="s">
        <v>371</v>
      </c>
      <c r="B220" s="15" t="str">
        <f t="shared" si="35"/>
        <v>La Ciudadela</v>
      </c>
      <c r="C220" s="15">
        <f t="shared" si="27"/>
        <v>3</v>
      </c>
      <c r="D220" s="15">
        <v>1</v>
      </c>
      <c r="E220" s="15">
        <v>1</v>
      </c>
      <c r="F220" s="15"/>
      <c r="G220" s="15">
        <v>1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>
        <v>3</v>
      </c>
      <c r="U220" s="15"/>
      <c r="V220" s="15">
        <v>22</v>
      </c>
      <c r="W220" s="15">
        <v>22</v>
      </c>
      <c r="X220" s="15"/>
      <c r="Y220" s="15"/>
      <c r="Z220" s="15"/>
      <c r="AA220" s="15"/>
      <c r="AB220" s="15"/>
      <c r="AC220" s="19">
        <f>6/12</f>
        <v>0.5</v>
      </c>
      <c r="AD220" s="15"/>
      <c r="AE220" s="15"/>
      <c r="AF220" s="15"/>
      <c r="AG220" s="15"/>
      <c r="AH220" s="15"/>
      <c r="AI220" s="15"/>
      <c r="AJ220" s="15"/>
      <c r="AK220" s="15"/>
      <c r="AL220" s="15"/>
      <c r="AM220" s="15">
        <f t="shared" si="28"/>
        <v>1</v>
      </c>
      <c r="AN220" s="15" t="str">
        <f t="shared" si="29"/>
        <v/>
      </c>
      <c r="AO220" s="15" t="str">
        <f t="shared" si="30"/>
        <v/>
      </c>
      <c r="AP220" s="15" t="str">
        <f t="shared" si="31"/>
        <v/>
      </c>
      <c r="AQ220" s="15">
        <f t="shared" si="32"/>
        <v>2</v>
      </c>
      <c r="AR220" s="15" t="str">
        <f t="shared" si="33"/>
        <v/>
      </c>
      <c r="AS220" s="15" t="str">
        <f t="shared" si="34"/>
        <v/>
      </c>
      <c r="AT220" s="15">
        <v>3</v>
      </c>
      <c r="AU220" s="15"/>
      <c r="AV220" s="15"/>
      <c r="AW220" s="15"/>
      <c r="AX220" s="15"/>
      <c r="AY220" s="15"/>
      <c r="AZ220" s="15"/>
      <c r="BA220" s="15"/>
      <c r="BB220" s="15">
        <v>3</v>
      </c>
      <c r="BC220" s="15"/>
      <c r="BD220" s="15"/>
      <c r="BE220" s="15"/>
      <c r="BF220" s="15">
        <v>5</v>
      </c>
      <c r="BG220" s="15">
        <v>5</v>
      </c>
      <c r="BH220" s="15"/>
      <c r="BI220" s="15"/>
      <c r="BJ220" s="15"/>
      <c r="BK220" s="15"/>
      <c r="BL220" s="15"/>
      <c r="BM220" s="15">
        <v>1</v>
      </c>
      <c r="BN220" s="15"/>
      <c r="BO220" s="15"/>
      <c r="BP220" s="15"/>
      <c r="BQ220" s="15"/>
      <c r="BR220" s="15"/>
      <c r="BS220" s="15"/>
      <c r="BT220" s="15"/>
      <c r="BU220" s="15"/>
      <c r="BV220" s="15"/>
      <c r="BW220" s="15">
        <v>2</v>
      </c>
      <c r="BX220" s="15">
        <v>2</v>
      </c>
      <c r="BY220" s="15"/>
      <c r="BZ220" s="15"/>
      <c r="CA220" s="15"/>
      <c r="CB220" s="15"/>
      <c r="CC220" s="15"/>
      <c r="CD220" s="15"/>
      <c r="CE220" s="15"/>
      <c r="CF220" s="15"/>
      <c r="CG220" s="15"/>
      <c r="CH220" s="15">
        <v>1</v>
      </c>
      <c r="CI220" s="15">
        <v>1</v>
      </c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>
        <v>1</v>
      </c>
      <c r="DI220" s="15" t="s">
        <v>7</v>
      </c>
      <c r="DJ220" s="15" t="s">
        <v>8</v>
      </c>
      <c r="DK220" s="15" t="s">
        <v>9</v>
      </c>
      <c r="DL220" s="15">
        <v>1</v>
      </c>
      <c r="DM220" s="15" t="s">
        <v>7</v>
      </c>
      <c r="DN220" s="15" t="s">
        <v>8</v>
      </c>
      <c r="DO220" s="15" t="s">
        <v>9</v>
      </c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>
        <v>1</v>
      </c>
      <c r="EG220" s="15" t="s">
        <v>15</v>
      </c>
      <c r="EH220" s="15" t="s">
        <v>8</v>
      </c>
      <c r="EI220" s="15" t="s">
        <v>9</v>
      </c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>
        <v>2</v>
      </c>
      <c r="FM220" s="15"/>
      <c r="FN220" s="15"/>
      <c r="FO220" s="15">
        <v>2</v>
      </c>
      <c r="FP220" s="15">
        <v>1</v>
      </c>
      <c r="FQ220" s="15"/>
      <c r="FR220" s="15"/>
      <c r="FS220" s="15"/>
      <c r="FT220" s="15"/>
      <c r="FU220" s="15"/>
      <c r="FV220" s="15"/>
      <c r="FW220" s="15">
        <v>2</v>
      </c>
      <c r="FX220" s="15"/>
      <c r="FY220" s="15"/>
      <c r="FZ220" s="15"/>
      <c r="GA220" s="15"/>
      <c r="GB220" s="15"/>
      <c r="GC220" s="15"/>
      <c r="GD220" s="15"/>
      <c r="GE220" s="15" t="s">
        <v>16</v>
      </c>
      <c r="GF220" s="15" t="s">
        <v>16</v>
      </c>
      <c r="GG220" s="15"/>
      <c r="GH220" s="15"/>
      <c r="GI220" s="15"/>
      <c r="GJ220" s="15">
        <v>2</v>
      </c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>
        <v>2</v>
      </c>
      <c r="HH220" s="15"/>
      <c r="HI220" s="15"/>
      <c r="HJ220" s="15"/>
      <c r="HK220" s="15"/>
      <c r="HL220" s="15"/>
      <c r="HM220" s="15"/>
      <c r="HN220" s="15">
        <v>3</v>
      </c>
      <c r="HO220" s="15"/>
      <c r="HP220" s="15"/>
      <c r="HQ220" s="15"/>
      <c r="HR220" s="15"/>
      <c r="HS220" s="15"/>
      <c r="HT220" s="15"/>
      <c r="HU220" s="15"/>
      <c r="HV220" s="15"/>
      <c r="HW220" s="15"/>
      <c r="HX220" s="15">
        <v>1</v>
      </c>
      <c r="HY220" s="15"/>
      <c r="HZ220" s="15">
        <v>9</v>
      </c>
      <c r="IA220" s="15"/>
      <c r="IB220" s="15">
        <v>180</v>
      </c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7"/>
      <c r="JD220" s="17"/>
      <c r="JE220" s="18"/>
      <c r="JF220" s="17"/>
      <c r="JG220" s="17"/>
      <c r="JH220" s="19"/>
      <c r="JI220" s="19"/>
      <c r="JJ220" s="17"/>
      <c r="JK220" s="17"/>
      <c r="JL220" s="19"/>
      <c r="JM220" s="17"/>
      <c r="JN220" s="17"/>
      <c r="JO220" s="20"/>
      <c r="JP220" s="17"/>
      <c r="JQ220" s="17"/>
      <c r="JR220" s="20"/>
      <c r="JS220" s="19"/>
      <c r="JT220" s="19"/>
      <c r="JU220" s="19"/>
      <c r="JV220" s="15">
        <v>2</v>
      </c>
      <c r="JW220" s="14"/>
      <c r="JX220" s="14"/>
      <c r="JY220" s="15">
        <v>100</v>
      </c>
      <c r="JZ220" s="15"/>
      <c r="KA220" s="15"/>
      <c r="KB220" s="15">
        <v>20</v>
      </c>
      <c r="KC220" s="15"/>
      <c r="KD220" s="15">
        <v>50</v>
      </c>
      <c r="KE220" s="15">
        <v>10</v>
      </c>
      <c r="KF220" s="15"/>
      <c r="KG220" s="15"/>
      <c r="KH220" s="15"/>
      <c r="KI220" s="15"/>
      <c r="KJ220" s="15"/>
      <c r="KK220" s="15"/>
      <c r="KL220" s="15">
        <v>2</v>
      </c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>
        <v>1</v>
      </c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 t="s">
        <v>21</v>
      </c>
      <c r="LL220" s="15"/>
      <c r="LM220" s="15"/>
      <c r="LN220" s="15"/>
      <c r="LO220" s="15"/>
    </row>
    <row r="221" spans="1:327" ht="18" customHeight="1" x14ac:dyDescent="0.25">
      <c r="A221" s="14" t="s">
        <v>372</v>
      </c>
      <c r="B221" s="15" t="str">
        <f t="shared" si="35"/>
        <v>La Ciudadela</v>
      </c>
      <c r="C221" s="15">
        <f t="shared" si="27"/>
        <v>3</v>
      </c>
      <c r="D221" s="15">
        <v>1</v>
      </c>
      <c r="E221" s="15">
        <v>1</v>
      </c>
      <c r="F221" s="15"/>
      <c r="G221" s="15">
        <v>1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>
        <v>3</v>
      </c>
      <c r="U221" s="15"/>
      <c r="V221" s="15">
        <v>27</v>
      </c>
      <c r="W221" s="15">
        <v>27</v>
      </c>
      <c r="X221" s="15"/>
      <c r="Y221" s="15"/>
      <c r="Z221" s="15"/>
      <c r="AA221" s="15"/>
      <c r="AB221" s="15"/>
      <c r="AC221" s="15">
        <v>5</v>
      </c>
      <c r="AD221" s="15"/>
      <c r="AE221" s="15"/>
      <c r="AF221" s="15"/>
      <c r="AG221" s="15"/>
      <c r="AH221" s="15"/>
      <c r="AI221" s="15"/>
      <c r="AJ221" s="15"/>
      <c r="AK221" s="15"/>
      <c r="AL221" s="15"/>
      <c r="AM221" s="15" t="str">
        <f t="shared" si="28"/>
        <v/>
      </c>
      <c r="AN221" s="15" t="str">
        <f t="shared" si="29"/>
        <v/>
      </c>
      <c r="AO221" s="15">
        <f t="shared" si="30"/>
        <v>1</v>
      </c>
      <c r="AP221" s="15" t="str">
        <f t="shared" si="31"/>
        <v/>
      </c>
      <c r="AQ221" s="15">
        <f t="shared" si="32"/>
        <v>2</v>
      </c>
      <c r="AR221" s="15" t="str">
        <f t="shared" si="33"/>
        <v/>
      </c>
      <c r="AS221" s="15" t="str">
        <f t="shared" si="34"/>
        <v/>
      </c>
      <c r="AT221" s="15">
        <v>3</v>
      </c>
      <c r="AU221" s="15"/>
      <c r="AV221" s="15"/>
      <c r="AW221" s="15"/>
      <c r="AX221" s="15"/>
      <c r="AY221" s="15"/>
      <c r="AZ221" s="15"/>
      <c r="BA221" s="15"/>
      <c r="BB221" s="15"/>
      <c r="BC221" s="15">
        <v>3</v>
      </c>
      <c r="BD221" s="15"/>
      <c r="BE221" s="15"/>
      <c r="BF221" s="15">
        <v>4</v>
      </c>
      <c r="BG221" s="15">
        <v>4</v>
      </c>
      <c r="BH221" s="15"/>
      <c r="BI221" s="15"/>
      <c r="BJ221" s="15"/>
      <c r="BK221" s="15"/>
      <c r="BL221" s="15"/>
      <c r="BM221" s="15">
        <v>2</v>
      </c>
      <c r="BN221" s="15"/>
      <c r="BO221" s="15"/>
      <c r="BP221" s="15"/>
      <c r="BQ221" s="15"/>
      <c r="BR221" s="15"/>
      <c r="BS221" s="15"/>
      <c r="BT221" s="15"/>
      <c r="BU221" s="15"/>
      <c r="BV221" s="15"/>
      <c r="BW221" s="15">
        <v>2</v>
      </c>
      <c r="BX221" s="15">
        <v>2</v>
      </c>
      <c r="BY221" s="15"/>
      <c r="BZ221" s="15"/>
      <c r="CA221" s="15"/>
      <c r="CB221" s="15"/>
      <c r="CC221" s="15"/>
      <c r="CD221" s="15"/>
      <c r="CE221" s="15"/>
      <c r="CF221" s="15"/>
      <c r="CG221" s="15"/>
      <c r="CH221" s="15">
        <v>1</v>
      </c>
      <c r="CI221" s="15">
        <v>1</v>
      </c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>
        <v>1</v>
      </c>
      <c r="DI221" s="15" t="s">
        <v>7</v>
      </c>
      <c r="DJ221" s="15" t="s">
        <v>8</v>
      </c>
      <c r="DK221" s="15" t="s">
        <v>9</v>
      </c>
      <c r="DL221" s="15">
        <v>1</v>
      </c>
      <c r="DM221" s="15" t="s">
        <v>7</v>
      </c>
      <c r="DN221" s="15" t="s">
        <v>8</v>
      </c>
      <c r="DO221" s="15" t="s">
        <v>9</v>
      </c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>
        <v>1</v>
      </c>
      <c r="EG221" s="15" t="s">
        <v>15</v>
      </c>
      <c r="EH221" s="15" t="s">
        <v>8</v>
      </c>
      <c r="EI221" s="15" t="s">
        <v>9</v>
      </c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>
        <v>1</v>
      </c>
      <c r="FM221" s="15"/>
      <c r="FN221" s="15">
        <v>1</v>
      </c>
      <c r="FO221" s="15"/>
      <c r="FP221" s="15"/>
      <c r="FQ221" s="15">
        <v>1</v>
      </c>
      <c r="FR221" s="15"/>
      <c r="FS221" s="15"/>
      <c r="FT221" s="15">
        <v>1</v>
      </c>
      <c r="FU221" s="15"/>
      <c r="FV221" s="15"/>
      <c r="FW221" s="15">
        <v>1</v>
      </c>
      <c r="FX221" s="15"/>
      <c r="FY221" s="15"/>
      <c r="FZ221" s="15"/>
      <c r="GA221" s="15"/>
      <c r="GB221" s="15"/>
      <c r="GC221" s="15"/>
      <c r="GD221" s="15"/>
      <c r="GE221" s="15" t="s">
        <v>16</v>
      </c>
      <c r="GF221" s="15"/>
      <c r="GG221" s="15"/>
      <c r="GH221" s="15"/>
      <c r="GI221" s="15"/>
      <c r="GJ221" s="15">
        <v>1</v>
      </c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>
        <v>1</v>
      </c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>
        <v>1</v>
      </c>
      <c r="HY221" s="15"/>
      <c r="HZ221" s="15">
        <v>9</v>
      </c>
      <c r="IA221" s="15"/>
      <c r="IB221" s="15">
        <v>200</v>
      </c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7"/>
      <c r="JD221" s="17"/>
      <c r="JE221" s="18"/>
      <c r="JF221" s="17"/>
      <c r="JG221" s="17"/>
      <c r="JH221" s="19"/>
      <c r="JI221" s="19"/>
      <c r="JJ221" s="17"/>
      <c r="JK221" s="17"/>
      <c r="JL221" s="19"/>
      <c r="JM221" s="17"/>
      <c r="JN221" s="17"/>
      <c r="JO221" s="20"/>
      <c r="JP221" s="17"/>
      <c r="JQ221" s="17"/>
      <c r="JR221" s="20"/>
      <c r="JS221" s="19"/>
      <c r="JT221" s="19"/>
      <c r="JU221" s="19"/>
      <c r="JV221" s="15">
        <v>2</v>
      </c>
      <c r="JW221" s="14"/>
      <c r="JX221" s="14"/>
      <c r="JY221" s="15">
        <v>50</v>
      </c>
      <c r="JZ221" s="15"/>
      <c r="KA221" s="15"/>
      <c r="KB221" s="15"/>
      <c r="KC221" s="15"/>
      <c r="KD221" s="15">
        <v>10</v>
      </c>
      <c r="KE221" s="15">
        <v>20</v>
      </c>
      <c r="KF221" s="15"/>
      <c r="KG221" s="15"/>
      <c r="KH221" s="15"/>
      <c r="KI221" s="15"/>
      <c r="KJ221" s="15">
        <v>20</v>
      </c>
      <c r="KK221" s="15">
        <v>80</v>
      </c>
      <c r="KL221" s="15">
        <v>2</v>
      </c>
      <c r="KM221" s="15"/>
      <c r="KN221" s="15"/>
      <c r="KO221" s="15"/>
      <c r="KP221" s="15"/>
      <c r="KQ221" s="15"/>
      <c r="KR221" s="15"/>
      <c r="KS221" s="15"/>
      <c r="KT221" s="15"/>
      <c r="KU221" s="15">
        <v>1</v>
      </c>
      <c r="KV221" s="15"/>
      <c r="KW221" s="15"/>
      <c r="KX221" s="15"/>
      <c r="KY221" s="15"/>
      <c r="KZ221" s="15">
        <v>1</v>
      </c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 t="s">
        <v>21</v>
      </c>
      <c r="LL221" s="15" t="s">
        <v>11</v>
      </c>
      <c r="LM221" s="15"/>
      <c r="LN221" s="15"/>
      <c r="LO221" s="15"/>
    </row>
    <row r="222" spans="1:327" ht="18" customHeight="1" x14ac:dyDescent="0.25">
      <c r="A222" s="14" t="s">
        <v>373</v>
      </c>
      <c r="B222" s="15" t="str">
        <f t="shared" si="35"/>
        <v>La Ciudadela</v>
      </c>
      <c r="C222" s="15">
        <f t="shared" si="27"/>
        <v>6</v>
      </c>
      <c r="D222" s="15">
        <v>1</v>
      </c>
      <c r="E222" s="15">
        <v>1</v>
      </c>
      <c r="F222" s="15">
        <v>2</v>
      </c>
      <c r="G222" s="15">
        <v>1</v>
      </c>
      <c r="H222" s="15"/>
      <c r="I222" s="15"/>
      <c r="J222" s="15"/>
      <c r="K222" s="15"/>
      <c r="L222" s="15">
        <v>1</v>
      </c>
      <c r="M222" s="15"/>
      <c r="N222" s="15"/>
      <c r="O222" s="15"/>
      <c r="P222" s="15"/>
      <c r="Q222" s="15"/>
      <c r="R222" s="15"/>
      <c r="S222" s="15"/>
      <c r="T222" s="15">
        <v>6</v>
      </c>
      <c r="U222" s="15"/>
      <c r="V222" s="15">
        <v>40</v>
      </c>
      <c r="W222" s="15">
        <v>28</v>
      </c>
      <c r="X222" s="15">
        <v>1</v>
      </c>
      <c r="Y222" s="15">
        <v>6</v>
      </c>
      <c r="Z222" s="15"/>
      <c r="AA222" s="15"/>
      <c r="AB222" s="15"/>
      <c r="AC222" s="15">
        <v>13</v>
      </c>
      <c r="AD222" s="15"/>
      <c r="AE222" s="15"/>
      <c r="AF222" s="15"/>
      <c r="AG222" s="15">
        <v>43</v>
      </c>
      <c r="AH222" s="15"/>
      <c r="AI222" s="15"/>
      <c r="AJ222" s="15"/>
      <c r="AK222" s="15"/>
      <c r="AL222" s="15"/>
      <c r="AM222" s="15" t="str">
        <f t="shared" si="28"/>
        <v/>
      </c>
      <c r="AN222" s="15">
        <f t="shared" si="29"/>
        <v>1</v>
      </c>
      <c r="AO222" s="15">
        <f t="shared" si="30"/>
        <v>1</v>
      </c>
      <c r="AP222" s="15">
        <f t="shared" si="31"/>
        <v>1</v>
      </c>
      <c r="AQ222" s="15">
        <f t="shared" si="32"/>
        <v>1</v>
      </c>
      <c r="AR222" s="15">
        <f t="shared" si="33"/>
        <v>2</v>
      </c>
      <c r="AS222" s="15" t="str">
        <f t="shared" si="34"/>
        <v/>
      </c>
      <c r="AT222" s="15">
        <v>6</v>
      </c>
      <c r="AU222" s="15"/>
      <c r="AV222" s="15"/>
      <c r="AW222" s="15"/>
      <c r="AX222" s="15"/>
      <c r="AY222" s="15"/>
      <c r="AZ222" s="15"/>
      <c r="BA222" s="15"/>
      <c r="BB222" s="15"/>
      <c r="BC222" s="15">
        <v>6</v>
      </c>
      <c r="BD222" s="15"/>
      <c r="BE222" s="15"/>
      <c r="BF222" s="15">
        <v>3</v>
      </c>
      <c r="BG222" s="15">
        <v>3</v>
      </c>
      <c r="BH222" s="15">
        <v>1</v>
      </c>
      <c r="BI222" s="15">
        <v>2</v>
      </c>
      <c r="BJ222" s="15"/>
      <c r="BK222" s="15"/>
      <c r="BL222" s="15"/>
      <c r="BM222" s="15">
        <v>4</v>
      </c>
      <c r="BN222" s="15"/>
      <c r="BO222" s="15"/>
      <c r="BP222" s="15"/>
      <c r="BQ222" s="15">
        <v>2</v>
      </c>
      <c r="BR222" s="15"/>
      <c r="BS222" s="15"/>
      <c r="BT222" s="15"/>
      <c r="BU222" s="15"/>
      <c r="BV222" s="15"/>
      <c r="BW222" s="15">
        <v>5</v>
      </c>
      <c r="BX222" s="15">
        <v>2</v>
      </c>
      <c r="BY222" s="15"/>
      <c r="BZ222" s="15"/>
      <c r="CA222" s="15"/>
      <c r="CB222" s="15"/>
      <c r="CC222" s="15"/>
      <c r="CD222" s="15"/>
      <c r="CE222" s="15"/>
      <c r="CF222" s="15"/>
      <c r="CG222" s="15"/>
      <c r="CH222" s="15">
        <v>3</v>
      </c>
      <c r="CI222" s="15">
        <v>3</v>
      </c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 t="s">
        <v>7</v>
      </c>
      <c r="DJ222" s="15" t="s">
        <v>31</v>
      </c>
      <c r="DK222" s="15" t="s">
        <v>9</v>
      </c>
      <c r="DL222" s="15"/>
      <c r="DM222" s="15" t="s">
        <v>7</v>
      </c>
      <c r="DN222" s="15" t="s">
        <v>31</v>
      </c>
      <c r="DO222" s="15" t="s">
        <v>218</v>
      </c>
      <c r="DP222" s="15"/>
      <c r="DQ222" s="15" t="s">
        <v>15</v>
      </c>
      <c r="DR222" s="15" t="s">
        <v>8</v>
      </c>
      <c r="DS222" s="15" t="s">
        <v>218</v>
      </c>
      <c r="DT222" s="15" t="s">
        <v>15</v>
      </c>
      <c r="DU222" s="15" t="s">
        <v>8</v>
      </c>
      <c r="DV222" s="15" t="s">
        <v>9</v>
      </c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 t="s">
        <v>274</v>
      </c>
      <c r="EH222" s="15" t="s">
        <v>273</v>
      </c>
      <c r="EI222" s="15" t="s">
        <v>9</v>
      </c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 t="s">
        <v>15</v>
      </c>
      <c r="EU222" s="15" t="s">
        <v>31</v>
      </c>
      <c r="EV222" s="15" t="s">
        <v>9</v>
      </c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>
        <v>2</v>
      </c>
      <c r="FM222" s="15"/>
      <c r="FN222" s="15">
        <v>2</v>
      </c>
      <c r="FO222" s="15"/>
      <c r="FP222" s="15">
        <v>1</v>
      </c>
      <c r="FQ222" s="15">
        <v>2</v>
      </c>
      <c r="FR222" s="15"/>
      <c r="FS222" s="15"/>
      <c r="FT222" s="15">
        <v>1</v>
      </c>
      <c r="FU222" s="15"/>
      <c r="FV222" s="15"/>
      <c r="FW222" s="15">
        <v>2</v>
      </c>
      <c r="FX222" s="15"/>
      <c r="FY222" s="15"/>
      <c r="FZ222" s="15"/>
      <c r="GA222" s="15"/>
      <c r="GB222" s="15"/>
      <c r="GC222" s="15"/>
      <c r="GD222" s="15"/>
      <c r="GE222" s="15" t="s">
        <v>16</v>
      </c>
      <c r="GF222" s="15" t="s">
        <v>16</v>
      </c>
      <c r="GG222" s="15"/>
      <c r="GH222" s="15"/>
      <c r="GI222" s="15"/>
      <c r="GJ222" s="15">
        <v>2</v>
      </c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>
        <v>2</v>
      </c>
      <c r="HH222" s="15"/>
      <c r="HI222" s="15"/>
      <c r="HJ222" s="15"/>
      <c r="HK222" s="15"/>
      <c r="HL222" s="15"/>
      <c r="HM222" s="15"/>
      <c r="HN222" s="15">
        <v>6</v>
      </c>
      <c r="HO222" s="15"/>
      <c r="HP222" s="15"/>
      <c r="HQ222" s="15"/>
      <c r="HR222" s="15"/>
      <c r="HS222" s="15"/>
      <c r="HT222" s="15"/>
      <c r="HU222" s="15"/>
      <c r="HV222" s="15"/>
      <c r="HW222" s="15"/>
      <c r="HX222" s="15">
        <v>1</v>
      </c>
      <c r="HY222" s="15"/>
      <c r="HZ222" s="15">
        <v>9</v>
      </c>
      <c r="IA222" s="15"/>
      <c r="IB222" s="15">
        <v>60</v>
      </c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7"/>
      <c r="JD222" s="17"/>
      <c r="JE222" s="18"/>
      <c r="JF222" s="17"/>
      <c r="JG222" s="17"/>
      <c r="JH222" s="19"/>
      <c r="JI222" s="19"/>
      <c r="JJ222" s="17"/>
      <c r="JK222" s="17"/>
      <c r="JL222" s="19"/>
      <c r="JM222" s="17"/>
      <c r="JN222" s="17"/>
      <c r="JO222" s="20"/>
      <c r="JP222" s="17"/>
      <c r="JQ222" s="17"/>
      <c r="JR222" s="20"/>
      <c r="JS222" s="19"/>
      <c r="JT222" s="19"/>
      <c r="JU222" s="19"/>
      <c r="JV222" s="15">
        <v>2</v>
      </c>
      <c r="JW222" s="14"/>
      <c r="JX222" s="14"/>
      <c r="JY222" s="15">
        <v>30</v>
      </c>
      <c r="JZ222" s="15"/>
      <c r="KA222" s="15"/>
      <c r="KB222" s="15">
        <v>10</v>
      </c>
      <c r="KC222" s="15"/>
      <c r="KD222" s="15"/>
      <c r="KE222" s="15">
        <v>10</v>
      </c>
      <c r="KF222" s="15"/>
      <c r="KG222" s="15"/>
      <c r="KH222" s="15">
        <v>3</v>
      </c>
      <c r="KI222" s="15"/>
      <c r="KJ222" s="15"/>
      <c r="KK222" s="15"/>
      <c r="KL222" s="15">
        <v>2</v>
      </c>
      <c r="KM222" s="15"/>
      <c r="KN222" s="15"/>
      <c r="KO222" s="15"/>
      <c r="KP222" s="15"/>
      <c r="KQ222" s="15"/>
      <c r="KR222" s="15"/>
      <c r="KS222" s="15"/>
      <c r="KT222" s="15"/>
      <c r="KU222" s="15">
        <v>1</v>
      </c>
      <c r="KV222" s="15"/>
      <c r="KW222" s="15"/>
      <c r="KX222" s="15"/>
      <c r="KY222" s="15"/>
      <c r="KZ222" s="15"/>
      <c r="LA222" s="15"/>
      <c r="LB222" s="15">
        <v>1</v>
      </c>
      <c r="LC222" s="15"/>
      <c r="LD222" s="15"/>
      <c r="LE222" s="15"/>
      <c r="LF222" s="15"/>
      <c r="LG222" s="15"/>
      <c r="LH222" s="15"/>
      <c r="LI222" s="15"/>
      <c r="LJ222" s="15"/>
      <c r="LK222" s="15"/>
      <c r="LL222" s="15" t="s">
        <v>11</v>
      </c>
      <c r="LM222" s="15" t="s">
        <v>42</v>
      </c>
      <c r="LN222" s="15"/>
      <c r="LO222" s="15"/>
    </row>
    <row r="223" spans="1:327" ht="18" customHeight="1" x14ac:dyDescent="0.25">
      <c r="A223" s="14" t="s">
        <v>374</v>
      </c>
      <c r="B223" s="15" t="str">
        <f t="shared" si="35"/>
        <v>La Ciudadela</v>
      </c>
      <c r="C223" s="15">
        <f t="shared" si="27"/>
        <v>3</v>
      </c>
      <c r="D223" s="15">
        <v>1</v>
      </c>
      <c r="E223" s="15">
        <v>1</v>
      </c>
      <c r="F223" s="15">
        <v>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>
        <v>3</v>
      </c>
      <c r="U223" s="15"/>
      <c r="V223" s="15">
        <v>65</v>
      </c>
      <c r="W223" s="15">
        <v>50</v>
      </c>
      <c r="X223" s="15">
        <v>9</v>
      </c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 t="str">
        <f t="shared" si="28"/>
        <v/>
      </c>
      <c r="AN223" s="15" t="str">
        <f t="shared" si="29"/>
        <v/>
      </c>
      <c r="AO223" s="15">
        <f t="shared" si="30"/>
        <v>1</v>
      </c>
      <c r="AP223" s="15" t="str">
        <f t="shared" si="31"/>
        <v/>
      </c>
      <c r="AQ223" s="15" t="str">
        <f t="shared" si="32"/>
        <v/>
      </c>
      <c r="AR223" s="15">
        <f t="shared" si="33"/>
        <v>1</v>
      </c>
      <c r="AS223" s="15">
        <f t="shared" si="34"/>
        <v>1</v>
      </c>
      <c r="AT223" s="15">
        <v>3</v>
      </c>
      <c r="AU223" s="15"/>
      <c r="AV223" s="15"/>
      <c r="AW223" s="15"/>
      <c r="AX223" s="15"/>
      <c r="AY223" s="15"/>
      <c r="AZ223" s="15"/>
      <c r="BA223" s="15"/>
      <c r="BB223" s="15">
        <v>3</v>
      </c>
      <c r="BC223" s="15"/>
      <c r="BD223" s="15"/>
      <c r="BE223" s="15"/>
      <c r="BF223" s="15">
        <v>2</v>
      </c>
      <c r="BG223" s="15">
        <v>3</v>
      </c>
      <c r="BH223" s="15">
        <v>2</v>
      </c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>
        <v>2</v>
      </c>
      <c r="BY223" s="15"/>
      <c r="BZ223" s="15"/>
      <c r="CA223" s="15"/>
      <c r="CB223" s="15"/>
      <c r="CC223" s="15"/>
      <c r="CD223" s="15"/>
      <c r="CE223" s="15"/>
      <c r="CF223" s="15"/>
      <c r="CG223" s="15"/>
      <c r="CH223" s="15">
        <v>5</v>
      </c>
      <c r="CI223" s="15">
        <v>5</v>
      </c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>
        <v>1</v>
      </c>
      <c r="DB223" s="15">
        <v>1</v>
      </c>
      <c r="DC223" s="15"/>
      <c r="DD223" s="15"/>
      <c r="DE223" s="15"/>
      <c r="DF223" s="15"/>
      <c r="DG223" s="15"/>
      <c r="DH223" s="15"/>
      <c r="DI223" s="15" t="s">
        <v>7</v>
      </c>
      <c r="DJ223" s="15" t="s">
        <v>8</v>
      </c>
      <c r="DK223" s="15" t="s">
        <v>9</v>
      </c>
      <c r="DL223" s="15"/>
      <c r="DM223" s="15" t="s">
        <v>7</v>
      </c>
      <c r="DN223" s="15" t="s">
        <v>8</v>
      </c>
      <c r="DO223" s="15" t="s">
        <v>218</v>
      </c>
      <c r="DP223" s="15"/>
      <c r="DQ223" s="15" t="s">
        <v>46</v>
      </c>
      <c r="DR223" s="15" t="s">
        <v>344</v>
      </c>
      <c r="DS223" s="15" t="s">
        <v>218</v>
      </c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>
        <v>1</v>
      </c>
      <c r="FM223" s="15"/>
      <c r="FN223" s="15"/>
      <c r="FO223" s="15">
        <v>1</v>
      </c>
      <c r="FP223" s="15"/>
      <c r="FQ223" s="15">
        <v>1</v>
      </c>
      <c r="FR223" s="15"/>
      <c r="FS223" s="15"/>
      <c r="FT223" s="15">
        <v>1</v>
      </c>
      <c r="FU223" s="15"/>
      <c r="FV223" s="15"/>
      <c r="FW223" s="15">
        <v>1</v>
      </c>
      <c r="FX223" s="15"/>
      <c r="FY223" s="15"/>
      <c r="FZ223" s="15"/>
      <c r="GA223" s="15"/>
      <c r="GB223" s="15"/>
      <c r="GC223" s="15"/>
      <c r="GD223" s="15"/>
      <c r="GE223" s="15" t="s">
        <v>226</v>
      </c>
      <c r="GF223" s="15"/>
      <c r="GG223" s="15"/>
      <c r="GH223" s="15"/>
      <c r="GI223" s="15"/>
      <c r="GJ223" s="15">
        <v>1</v>
      </c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>
        <v>1</v>
      </c>
      <c r="HH223" s="15"/>
      <c r="HI223" s="15"/>
      <c r="HJ223" s="15"/>
      <c r="HK223" s="15"/>
      <c r="HL223" s="15"/>
      <c r="HM223" s="15"/>
      <c r="HN223" s="15">
        <v>3</v>
      </c>
      <c r="HO223" s="15"/>
      <c r="HP223" s="15"/>
      <c r="HQ223" s="15"/>
      <c r="HR223" s="15"/>
      <c r="HS223" s="15"/>
      <c r="HT223" s="15"/>
      <c r="HU223" s="15"/>
      <c r="HV223" s="15"/>
      <c r="HW223" s="15"/>
      <c r="HX223" s="15">
        <v>1</v>
      </c>
      <c r="HY223" s="15"/>
      <c r="HZ223" s="15">
        <v>6</v>
      </c>
      <c r="IA223" s="15"/>
      <c r="IB223" s="15">
        <v>380</v>
      </c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7"/>
      <c r="JD223" s="17"/>
      <c r="JE223" s="18"/>
      <c r="JF223" s="17"/>
      <c r="JG223" s="17"/>
      <c r="JH223" s="19"/>
      <c r="JI223" s="19"/>
      <c r="JJ223" s="17"/>
      <c r="JK223" s="17"/>
      <c r="JL223" s="19"/>
      <c r="JM223" s="17"/>
      <c r="JN223" s="17"/>
      <c r="JO223" s="20"/>
      <c r="JP223" s="17"/>
      <c r="JQ223" s="17"/>
      <c r="JR223" s="20"/>
      <c r="JS223" s="19"/>
      <c r="JT223" s="19"/>
      <c r="JU223" s="19"/>
      <c r="JV223" s="15">
        <v>1</v>
      </c>
      <c r="JW223" s="14" t="s">
        <v>375</v>
      </c>
      <c r="JX223" s="14"/>
      <c r="JY223" s="15">
        <v>100</v>
      </c>
      <c r="JZ223" s="15"/>
      <c r="KA223" s="15"/>
      <c r="KB223" s="15">
        <v>18</v>
      </c>
      <c r="KC223" s="15"/>
      <c r="KD223" s="15">
        <v>150</v>
      </c>
      <c r="KE223" s="15"/>
      <c r="KF223" s="15"/>
      <c r="KG223" s="15">
        <v>30</v>
      </c>
      <c r="KH223" s="15"/>
      <c r="KI223" s="15"/>
      <c r="KJ223" s="15"/>
      <c r="KK223" s="15"/>
      <c r="KL223" s="15">
        <v>2</v>
      </c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>
        <v>1</v>
      </c>
      <c r="LG223" s="15"/>
      <c r="LH223" s="15"/>
      <c r="LI223" s="15"/>
      <c r="LJ223" s="15"/>
      <c r="LK223" s="15"/>
      <c r="LL223" s="15" t="s">
        <v>29</v>
      </c>
      <c r="LM223" s="15"/>
      <c r="LN223" s="15"/>
      <c r="LO223" s="15"/>
    </row>
    <row r="224" spans="1:327" ht="18" customHeight="1" x14ac:dyDescent="0.25">
      <c r="A224" s="14" t="s">
        <v>376</v>
      </c>
      <c r="B224" s="15" t="str">
        <f t="shared" si="35"/>
        <v>La Ciudadela</v>
      </c>
      <c r="C224" s="15">
        <f t="shared" si="27"/>
        <v>3</v>
      </c>
      <c r="D224" s="15">
        <v>1</v>
      </c>
      <c r="E224" s="15">
        <v>1</v>
      </c>
      <c r="F224" s="15"/>
      <c r="G224" s="15"/>
      <c r="H224" s="15">
        <v>1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>
        <v>3</v>
      </c>
      <c r="U224" s="15"/>
      <c r="V224" s="15">
        <v>60</v>
      </c>
      <c r="W224" s="15">
        <v>61</v>
      </c>
      <c r="X224" s="15"/>
      <c r="Y224" s="15"/>
      <c r="Z224" s="15"/>
      <c r="AA224" s="15"/>
      <c r="AB224" s="15"/>
      <c r="AC224" s="15"/>
      <c r="AD224" s="15"/>
      <c r="AE224" s="15"/>
      <c r="AF224" s="15"/>
      <c r="AG224" s="15">
        <v>17</v>
      </c>
      <c r="AH224" s="15"/>
      <c r="AI224" s="15"/>
      <c r="AJ224" s="15"/>
      <c r="AK224" s="15"/>
      <c r="AL224" s="15"/>
      <c r="AM224" s="15" t="str">
        <f t="shared" si="28"/>
        <v/>
      </c>
      <c r="AN224" s="15" t="str">
        <f t="shared" si="29"/>
        <v/>
      </c>
      <c r="AO224" s="15" t="str">
        <f t="shared" si="30"/>
        <v/>
      </c>
      <c r="AP224" s="15">
        <f t="shared" si="31"/>
        <v>1</v>
      </c>
      <c r="AQ224" s="15" t="str">
        <f t="shared" si="32"/>
        <v/>
      </c>
      <c r="AR224" s="15">
        <f t="shared" si="33"/>
        <v>2</v>
      </c>
      <c r="AS224" s="15" t="str">
        <f t="shared" si="34"/>
        <v/>
      </c>
      <c r="AT224" s="15">
        <v>3</v>
      </c>
      <c r="AU224" s="15"/>
      <c r="AV224" s="15"/>
      <c r="AW224" s="15"/>
      <c r="AX224" s="15"/>
      <c r="AY224" s="15"/>
      <c r="AZ224" s="15"/>
      <c r="BA224" s="15"/>
      <c r="BB224" s="15"/>
      <c r="BC224" s="15">
        <v>3</v>
      </c>
      <c r="BD224" s="15"/>
      <c r="BE224" s="15"/>
      <c r="BF224" s="15">
        <v>2</v>
      </c>
      <c r="BG224" s="15">
        <v>2</v>
      </c>
      <c r="BH224" s="15"/>
      <c r="BI224" s="15"/>
      <c r="BJ224" s="15"/>
      <c r="BK224" s="15"/>
      <c r="BL224" s="15"/>
      <c r="BM224" s="15"/>
      <c r="BN224" s="15"/>
      <c r="BO224" s="15"/>
      <c r="BP224" s="15"/>
      <c r="BQ224" s="15">
        <v>4</v>
      </c>
      <c r="BR224" s="15"/>
      <c r="BS224" s="15"/>
      <c r="BT224" s="15"/>
      <c r="BU224" s="15"/>
      <c r="BV224" s="15"/>
      <c r="BW224" s="15"/>
      <c r="BX224" s="15">
        <v>1</v>
      </c>
      <c r="BY224" s="15"/>
      <c r="BZ224" s="15"/>
      <c r="CA224" s="15"/>
      <c r="CB224" s="15"/>
      <c r="CC224" s="15"/>
      <c r="CD224" s="15"/>
      <c r="CE224" s="15"/>
      <c r="CF224" s="15"/>
      <c r="CG224" s="15"/>
      <c r="CH224" s="15">
        <v>6</v>
      </c>
      <c r="CI224" s="15">
        <v>6</v>
      </c>
      <c r="CJ224" s="15">
        <v>1</v>
      </c>
      <c r="CK224" s="15"/>
      <c r="CL224" s="15"/>
      <c r="CM224" s="15"/>
      <c r="CN224" s="15"/>
      <c r="CO224" s="15"/>
      <c r="CP224" s="15">
        <v>1</v>
      </c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>
        <v>1</v>
      </c>
      <c r="DI224" s="15" t="s">
        <v>7</v>
      </c>
      <c r="DJ224" s="15" t="s">
        <v>8</v>
      </c>
      <c r="DK224" s="15" t="s">
        <v>9</v>
      </c>
      <c r="DL224" s="15">
        <v>1</v>
      </c>
      <c r="DM224" s="15" t="s">
        <v>7</v>
      </c>
      <c r="DN224" s="15" t="s">
        <v>8</v>
      </c>
      <c r="DO224" s="15" t="s">
        <v>9</v>
      </c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>
        <v>1</v>
      </c>
      <c r="ET224" s="15" t="s">
        <v>15</v>
      </c>
      <c r="EU224" s="15" t="s">
        <v>8</v>
      </c>
      <c r="EV224" s="15" t="s">
        <v>9</v>
      </c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>
        <v>1</v>
      </c>
      <c r="FM224" s="15"/>
      <c r="FN224" s="15"/>
      <c r="FO224" s="15">
        <v>1</v>
      </c>
      <c r="FP224" s="15"/>
      <c r="FQ224" s="15">
        <v>1</v>
      </c>
      <c r="FR224" s="15"/>
      <c r="FS224" s="15"/>
      <c r="FT224" s="15">
        <v>1</v>
      </c>
      <c r="FU224" s="15"/>
      <c r="FV224" s="15"/>
      <c r="FW224" s="15"/>
      <c r="FX224" s="15"/>
      <c r="FY224" s="15"/>
      <c r="FZ224" s="15"/>
      <c r="GA224" s="15">
        <v>1</v>
      </c>
      <c r="GB224" s="15"/>
      <c r="GC224" s="15"/>
      <c r="GD224" s="15"/>
      <c r="GE224" s="15" t="s">
        <v>4</v>
      </c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>
        <v>1</v>
      </c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>
        <v>1</v>
      </c>
      <c r="HY224" s="15"/>
      <c r="HZ224" s="15">
        <v>7</v>
      </c>
      <c r="IA224" s="15"/>
      <c r="IB224" s="15"/>
      <c r="IC224" s="15">
        <v>120</v>
      </c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7"/>
      <c r="JD224" s="17"/>
      <c r="JE224" s="18"/>
      <c r="JF224" s="17"/>
      <c r="JG224" s="17"/>
      <c r="JH224" s="19"/>
      <c r="JI224" s="19"/>
      <c r="JJ224" s="17"/>
      <c r="JK224" s="17"/>
      <c r="JL224" s="19"/>
      <c r="JM224" s="17"/>
      <c r="JN224" s="17"/>
      <c r="JO224" s="20"/>
      <c r="JP224" s="17"/>
      <c r="JQ224" s="17"/>
      <c r="JR224" s="20"/>
      <c r="JS224" s="19"/>
      <c r="JT224" s="19"/>
      <c r="JU224" s="19"/>
      <c r="JV224" s="15">
        <v>1</v>
      </c>
      <c r="JW224" s="14" t="s">
        <v>2</v>
      </c>
      <c r="JX224" s="14"/>
      <c r="JY224" s="15">
        <v>50</v>
      </c>
      <c r="JZ224" s="15"/>
      <c r="KA224" s="15"/>
      <c r="KB224" s="15">
        <v>20</v>
      </c>
      <c r="KC224" s="15"/>
      <c r="KD224" s="15">
        <v>10</v>
      </c>
      <c r="KE224" s="15">
        <v>20</v>
      </c>
      <c r="KF224" s="15"/>
      <c r="KG224" s="15"/>
      <c r="KH224" s="15"/>
      <c r="KI224" s="15">
        <v>20</v>
      </c>
      <c r="KJ224" s="15"/>
      <c r="KK224" s="15"/>
      <c r="KL224" s="15">
        <v>1</v>
      </c>
      <c r="KM224" s="15"/>
      <c r="KN224" s="15"/>
      <c r="KO224" s="15"/>
      <c r="KP224" s="15"/>
      <c r="KQ224" s="15"/>
      <c r="KR224" s="15"/>
      <c r="KS224" s="15">
        <v>1</v>
      </c>
      <c r="KT224" s="15"/>
      <c r="KU224" s="15">
        <v>1</v>
      </c>
      <c r="KV224" s="15">
        <v>1</v>
      </c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 t="s">
        <v>62</v>
      </c>
      <c r="LL224" s="15"/>
      <c r="LM224" s="15" t="s">
        <v>377</v>
      </c>
      <c r="LN224" s="15"/>
      <c r="LO224" s="15"/>
    </row>
    <row r="225" spans="1:327" ht="18" customHeight="1" x14ac:dyDescent="0.25">
      <c r="A225" s="14" t="s">
        <v>378</v>
      </c>
      <c r="B225" s="15" t="str">
        <f t="shared" si="35"/>
        <v>La Ciudadela</v>
      </c>
      <c r="C225" s="15">
        <f t="shared" si="27"/>
        <v>3</v>
      </c>
      <c r="D225" s="15">
        <v>1</v>
      </c>
      <c r="E225" s="15">
        <v>1</v>
      </c>
      <c r="F225" s="15">
        <v>1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>
        <v>3</v>
      </c>
      <c r="U225" s="15"/>
      <c r="V225" s="15">
        <v>76</v>
      </c>
      <c r="W225" s="15">
        <v>79</v>
      </c>
      <c r="X225" s="15">
        <v>49</v>
      </c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 t="str">
        <f t="shared" si="28"/>
        <v/>
      </c>
      <c r="AN225" s="15" t="str">
        <f t="shared" si="29"/>
        <v/>
      </c>
      <c r="AO225" s="15" t="str">
        <f t="shared" si="30"/>
        <v/>
      </c>
      <c r="AP225" s="15" t="str">
        <f t="shared" si="31"/>
        <v/>
      </c>
      <c r="AQ225" s="15" t="str">
        <f t="shared" si="32"/>
        <v/>
      </c>
      <c r="AR225" s="15">
        <f t="shared" si="33"/>
        <v>1</v>
      </c>
      <c r="AS225" s="15">
        <f t="shared" si="34"/>
        <v>2</v>
      </c>
      <c r="AT225" s="15"/>
      <c r="AU225" s="15">
        <v>2</v>
      </c>
      <c r="AV225" s="15"/>
      <c r="AW225" s="15"/>
      <c r="AX225" s="15">
        <v>1</v>
      </c>
      <c r="AY225" s="15"/>
      <c r="AZ225" s="15">
        <v>2</v>
      </c>
      <c r="BA225" s="15"/>
      <c r="BB225" s="15"/>
      <c r="BC225" s="15"/>
      <c r="BD225" s="15">
        <v>1</v>
      </c>
      <c r="BE225" s="15"/>
      <c r="BF225" s="15">
        <v>2</v>
      </c>
      <c r="BG225" s="15">
        <v>2</v>
      </c>
      <c r="BH225" s="15">
        <v>2</v>
      </c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>
        <v>1</v>
      </c>
      <c r="BY225" s="15"/>
      <c r="BZ225" s="15"/>
      <c r="CA225" s="15"/>
      <c r="CB225" s="15"/>
      <c r="CC225" s="15"/>
      <c r="CD225" s="15"/>
      <c r="CE225" s="15"/>
      <c r="CF225" s="15"/>
      <c r="CG225" s="15"/>
      <c r="CH225" s="15">
        <v>15</v>
      </c>
      <c r="CI225" s="15">
        <v>9</v>
      </c>
      <c r="CJ225" s="15">
        <v>6</v>
      </c>
      <c r="CK225" s="15"/>
      <c r="CL225" s="15"/>
      <c r="CM225" s="15"/>
      <c r="CN225" s="15"/>
      <c r="CO225" s="15" t="s">
        <v>379</v>
      </c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>
        <v>1</v>
      </c>
      <c r="DB225" s="15"/>
      <c r="DC225" s="15"/>
      <c r="DD225" s="15"/>
      <c r="DE225" s="15"/>
      <c r="DF225" s="15"/>
      <c r="DG225" s="15"/>
      <c r="DH225" s="15">
        <v>1</v>
      </c>
      <c r="DI225" s="15" t="s">
        <v>7</v>
      </c>
      <c r="DJ225" s="15" t="s">
        <v>8</v>
      </c>
      <c r="DK225" s="15" t="s">
        <v>9</v>
      </c>
      <c r="DL225" s="15">
        <v>1</v>
      </c>
      <c r="DM225" s="15" t="s">
        <v>7</v>
      </c>
      <c r="DN225" s="15" t="s">
        <v>8</v>
      </c>
      <c r="DO225" s="15" t="s">
        <v>9</v>
      </c>
      <c r="DP225" s="15">
        <v>1</v>
      </c>
      <c r="DQ225" s="15" t="s">
        <v>15</v>
      </c>
      <c r="DR225" s="15" t="s">
        <v>8</v>
      </c>
      <c r="DS225" s="15" t="s">
        <v>218</v>
      </c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>
        <v>1</v>
      </c>
      <c r="FM225" s="15"/>
      <c r="FN225" s="15"/>
      <c r="FO225" s="15">
        <v>1</v>
      </c>
      <c r="FP225" s="15">
        <v>2</v>
      </c>
      <c r="FQ225" s="15"/>
      <c r="FR225" s="15"/>
      <c r="FS225" s="15"/>
      <c r="FT225" s="15"/>
      <c r="FU225" s="15"/>
      <c r="FV225" s="15"/>
      <c r="FW225" s="15">
        <v>1</v>
      </c>
      <c r="FX225" s="15"/>
      <c r="FY225" s="15"/>
      <c r="FZ225" s="15"/>
      <c r="GA225" s="15"/>
      <c r="GB225" s="15"/>
      <c r="GC225" s="15"/>
      <c r="GD225" s="15"/>
      <c r="GE225" s="15" t="s">
        <v>16</v>
      </c>
      <c r="GF225" s="15"/>
      <c r="GG225" s="15"/>
      <c r="GH225" s="15"/>
      <c r="GI225" s="15"/>
      <c r="GJ225" s="15">
        <v>1</v>
      </c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>
        <v>1</v>
      </c>
      <c r="HH225" s="15"/>
      <c r="HI225" s="15"/>
      <c r="HJ225" s="15"/>
      <c r="HK225" s="15"/>
      <c r="HL225" s="15"/>
      <c r="HM225" s="15"/>
      <c r="HN225" s="15">
        <v>3</v>
      </c>
      <c r="HO225" s="15"/>
      <c r="HP225" s="15"/>
      <c r="HQ225" s="15"/>
      <c r="HR225" s="15"/>
      <c r="HS225" s="15"/>
      <c r="HT225" s="15"/>
      <c r="HU225" s="15"/>
      <c r="HV225" s="15"/>
      <c r="HW225" s="15"/>
      <c r="HX225" s="15">
        <v>1</v>
      </c>
      <c r="HY225" s="15"/>
      <c r="HZ225" s="15">
        <v>12</v>
      </c>
      <c r="IA225" s="15"/>
      <c r="IB225" s="15">
        <v>180</v>
      </c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7"/>
      <c r="JD225" s="17"/>
      <c r="JE225" s="18"/>
      <c r="JF225" s="17"/>
      <c r="JG225" s="17"/>
      <c r="JH225" s="19"/>
      <c r="JI225" s="19"/>
      <c r="JJ225" s="17"/>
      <c r="JK225" s="17"/>
      <c r="JL225" s="19"/>
      <c r="JM225" s="17"/>
      <c r="JN225" s="17"/>
      <c r="JO225" s="20"/>
      <c r="JP225" s="17">
        <v>1</v>
      </c>
      <c r="JQ225" s="17"/>
      <c r="JR225" s="20"/>
      <c r="JS225" s="19"/>
      <c r="JT225" s="19"/>
      <c r="JU225" s="19"/>
      <c r="JV225" s="15">
        <v>1</v>
      </c>
      <c r="JW225" s="14" t="s">
        <v>380</v>
      </c>
      <c r="JX225" s="14"/>
      <c r="JY225" s="15">
        <v>100</v>
      </c>
      <c r="JZ225" s="15"/>
      <c r="KA225" s="15">
        <v>20</v>
      </c>
      <c r="KB225" s="15">
        <v>10</v>
      </c>
      <c r="KC225" s="15"/>
      <c r="KD225" s="15">
        <v>30</v>
      </c>
      <c r="KE225" s="15">
        <v>10</v>
      </c>
      <c r="KF225" s="15"/>
      <c r="KG225" s="15"/>
      <c r="KH225" s="15"/>
      <c r="KI225" s="15"/>
      <c r="KJ225" s="15"/>
      <c r="KK225" s="15"/>
      <c r="KL225" s="15">
        <v>2</v>
      </c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 t="s">
        <v>210</v>
      </c>
      <c r="LK225" s="15" t="s">
        <v>119</v>
      </c>
      <c r="LL225" s="15"/>
      <c r="LM225" s="15" t="s">
        <v>25</v>
      </c>
      <c r="LN225" s="15" t="s">
        <v>132</v>
      </c>
      <c r="LO225" s="15"/>
    </row>
    <row r="226" spans="1:327" ht="18" customHeight="1" x14ac:dyDescent="0.25">
      <c r="A226" s="14" t="s">
        <v>381</v>
      </c>
      <c r="B226" s="15" t="str">
        <f t="shared" si="35"/>
        <v>La Ciudadela</v>
      </c>
      <c r="C226" s="15">
        <f t="shared" si="27"/>
        <v>3</v>
      </c>
      <c r="D226" s="15">
        <v>1</v>
      </c>
      <c r="E226" s="15">
        <v>1</v>
      </c>
      <c r="F226" s="15">
        <v>1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>
        <v>3</v>
      </c>
      <c r="U226" s="15"/>
      <c r="V226" s="15">
        <v>55</v>
      </c>
      <c r="W226" s="15">
        <v>50</v>
      </c>
      <c r="X226" s="15">
        <v>24</v>
      </c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 t="str">
        <f t="shared" si="28"/>
        <v/>
      </c>
      <c r="AN226" s="15" t="str">
        <f t="shared" si="29"/>
        <v/>
      </c>
      <c r="AO226" s="15" t="str">
        <f t="shared" si="30"/>
        <v/>
      </c>
      <c r="AP226" s="15" t="str">
        <f t="shared" si="31"/>
        <v/>
      </c>
      <c r="AQ226" s="15">
        <f t="shared" si="32"/>
        <v>1</v>
      </c>
      <c r="AR226" s="15">
        <f t="shared" si="33"/>
        <v>2</v>
      </c>
      <c r="AS226" s="15" t="str">
        <f t="shared" si="34"/>
        <v/>
      </c>
      <c r="AT226" s="15"/>
      <c r="AU226" s="15">
        <v>3</v>
      </c>
      <c r="AV226" s="15"/>
      <c r="AW226" s="15"/>
      <c r="AX226" s="15"/>
      <c r="AY226" s="15"/>
      <c r="AZ226" s="15">
        <v>3</v>
      </c>
      <c r="BA226" s="15"/>
      <c r="BB226" s="15"/>
      <c r="BC226" s="15"/>
      <c r="BD226" s="15"/>
      <c r="BE226" s="15"/>
      <c r="BF226" s="15">
        <v>3</v>
      </c>
      <c r="BG226" s="15">
        <v>3</v>
      </c>
      <c r="BH226" s="15">
        <v>5</v>
      </c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>
        <v>3</v>
      </c>
      <c r="BX226" s="15">
        <v>1</v>
      </c>
      <c r="BY226" s="15"/>
      <c r="BZ226" s="15"/>
      <c r="CA226" s="15"/>
      <c r="CB226" s="15"/>
      <c r="CC226" s="15"/>
      <c r="CD226" s="15"/>
      <c r="CE226" s="15"/>
      <c r="CF226" s="15"/>
      <c r="CG226" s="15"/>
      <c r="CH226" s="15">
        <v>1</v>
      </c>
      <c r="CI226" s="15">
        <v>1</v>
      </c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>
        <v>1</v>
      </c>
      <c r="DB226" s="15">
        <v>1</v>
      </c>
      <c r="DC226" s="15"/>
      <c r="DD226" s="15"/>
      <c r="DE226" s="15">
        <v>1</v>
      </c>
      <c r="DF226" s="15"/>
      <c r="DG226" s="15"/>
      <c r="DH226" s="15"/>
      <c r="DI226" s="15" t="s">
        <v>7</v>
      </c>
      <c r="DJ226" s="15" t="s">
        <v>8</v>
      </c>
      <c r="DK226" s="15" t="s">
        <v>9</v>
      </c>
      <c r="DL226" s="15">
        <v>1</v>
      </c>
      <c r="DM226" s="15" t="s">
        <v>7</v>
      </c>
      <c r="DN226" s="15" t="s">
        <v>8</v>
      </c>
      <c r="DO226" s="15" t="s">
        <v>9</v>
      </c>
      <c r="DP226" s="15">
        <v>1</v>
      </c>
      <c r="DQ226" s="15" t="s">
        <v>15</v>
      </c>
      <c r="DR226" s="15" t="s">
        <v>8</v>
      </c>
      <c r="DS226" s="15" t="s">
        <v>218</v>
      </c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>
        <v>1</v>
      </c>
      <c r="FM226" s="15">
        <v>1</v>
      </c>
      <c r="FN226" s="15"/>
      <c r="FO226" s="15"/>
      <c r="FP226" s="15">
        <v>1</v>
      </c>
      <c r="FQ226" s="15"/>
      <c r="FR226" s="15"/>
      <c r="FS226" s="15"/>
      <c r="FT226" s="15">
        <v>1</v>
      </c>
      <c r="FU226" s="15"/>
      <c r="FV226" s="15"/>
      <c r="FW226" s="15">
        <v>1</v>
      </c>
      <c r="FX226" s="15"/>
      <c r="FY226" s="15"/>
      <c r="FZ226" s="15"/>
      <c r="GA226" s="15"/>
      <c r="GB226" s="15"/>
      <c r="GC226" s="15"/>
      <c r="GD226" s="15"/>
      <c r="GE226" s="15" t="s">
        <v>32</v>
      </c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>
        <v>1</v>
      </c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>
        <v>1</v>
      </c>
      <c r="HK226" s="15"/>
      <c r="HL226" s="15"/>
      <c r="HM226" s="15"/>
      <c r="HN226" s="15">
        <v>2</v>
      </c>
      <c r="HO226" s="15"/>
      <c r="HP226" s="15"/>
      <c r="HQ226" s="15"/>
      <c r="HR226" s="15"/>
      <c r="HS226" s="15"/>
      <c r="HT226" s="15"/>
      <c r="HU226" s="15"/>
      <c r="HV226" s="15"/>
      <c r="HW226" s="15"/>
      <c r="HX226" s="15">
        <v>1</v>
      </c>
      <c r="HY226" s="15"/>
      <c r="HZ226" s="15">
        <v>11</v>
      </c>
      <c r="IA226" s="15"/>
      <c r="IB226" s="15"/>
      <c r="IC226" s="15">
        <v>200</v>
      </c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7"/>
      <c r="JD226" s="17"/>
      <c r="JE226" s="18"/>
      <c r="JF226" s="17">
        <v>1</v>
      </c>
      <c r="JG226" s="17"/>
      <c r="JH226" s="19">
        <v>0.7</v>
      </c>
      <c r="JI226" s="19"/>
      <c r="JJ226" s="17"/>
      <c r="JK226" s="17"/>
      <c r="JL226" s="19"/>
      <c r="JM226" s="17"/>
      <c r="JN226" s="17"/>
      <c r="JO226" s="20"/>
      <c r="JP226" s="17"/>
      <c r="JQ226" s="17"/>
      <c r="JR226" s="20"/>
      <c r="JS226" s="19"/>
      <c r="JT226" s="19"/>
      <c r="JU226" s="19"/>
      <c r="JV226" s="15">
        <v>1</v>
      </c>
      <c r="JW226" s="14" t="s">
        <v>382</v>
      </c>
      <c r="JX226" s="14"/>
      <c r="JY226" s="15">
        <v>120</v>
      </c>
      <c r="JZ226" s="15"/>
      <c r="KA226" s="15"/>
      <c r="KB226" s="15">
        <v>30</v>
      </c>
      <c r="KC226" s="15"/>
      <c r="KD226" s="15"/>
      <c r="KE226" s="15"/>
      <c r="KF226" s="15">
        <v>13</v>
      </c>
      <c r="KG226" s="15"/>
      <c r="KH226" s="15"/>
      <c r="KI226" s="15"/>
      <c r="KJ226" s="15"/>
      <c r="KK226" s="15"/>
      <c r="KL226" s="15">
        <v>1</v>
      </c>
      <c r="KM226" s="15"/>
      <c r="KN226" s="15"/>
      <c r="KO226" s="15"/>
      <c r="KP226" s="15"/>
      <c r="KQ226" s="15"/>
      <c r="KR226" s="15"/>
      <c r="KS226" s="15">
        <v>1</v>
      </c>
      <c r="KT226" s="15"/>
      <c r="KU226" s="15"/>
      <c r="KV226" s="15">
        <v>1</v>
      </c>
      <c r="KW226" s="15"/>
      <c r="KX226" s="15"/>
      <c r="KY226" s="15"/>
      <c r="KZ226" s="15">
        <v>1</v>
      </c>
      <c r="LA226" s="15"/>
      <c r="LB226" s="15"/>
      <c r="LC226" s="15">
        <v>1</v>
      </c>
      <c r="LD226" s="15"/>
      <c r="LE226" s="15"/>
      <c r="LF226" s="15">
        <v>1</v>
      </c>
      <c r="LG226" s="15">
        <v>1</v>
      </c>
      <c r="LH226" s="15">
        <v>1</v>
      </c>
      <c r="LI226" s="15"/>
      <c r="LJ226" s="15" t="s">
        <v>210</v>
      </c>
      <c r="LK226" s="15" t="s">
        <v>119</v>
      </c>
      <c r="LL226" s="15" t="s">
        <v>161</v>
      </c>
      <c r="LM226" s="15" t="s">
        <v>25</v>
      </c>
      <c r="LN226" s="15"/>
      <c r="LO226" s="15"/>
    </row>
    <row r="227" spans="1:327" ht="18" customHeight="1" x14ac:dyDescent="0.25">
      <c r="A227" s="14" t="s">
        <v>383</v>
      </c>
      <c r="B227" s="15" t="str">
        <f t="shared" si="35"/>
        <v>La Ciudadela</v>
      </c>
      <c r="C227" s="15">
        <f t="shared" si="27"/>
        <v>3</v>
      </c>
      <c r="D227" s="15">
        <v>1</v>
      </c>
      <c r="E227" s="15">
        <v>1</v>
      </c>
      <c r="F227" s="15"/>
      <c r="G227" s="15">
        <v>1</v>
      </c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>
        <v>3</v>
      </c>
      <c r="U227" s="15"/>
      <c r="V227" s="15">
        <v>20</v>
      </c>
      <c r="W227" s="15">
        <v>22</v>
      </c>
      <c r="X227" s="15"/>
      <c r="Y227" s="15"/>
      <c r="Z227" s="15"/>
      <c r="AA227" s="15"/>
      <c r="AB227" s="15"/>
      <c r="AC227" s="15">
        <v>1</v>
      </c>
      <c r="AD227" s="15"/>
      <c r="AE227" s="15"/>
      <c r="AF227" s="15"/>
      <c r="AG227" s="15"/>
      <c r="AH227" s="15"/>
      <c r="AI227" s="15"/>
      <c r="AJ227" s="15"/>
      <c r="AK227" s="15"/>
      <c r="AL227" s="15"/>
      <c r="AM227" s="15" t="str">
        <f t="shared" si="28"/>
        <v/>
      </c>
      <c r="AN227" s="15">
        <f t="shared" si="29"/>
        <v>1</v>
      </c>
      <c r="AO227" s="15" t="str">
        <f t="shared" si="30"/>
        <v/>
      </c>
      <c r="AP227" s="15" t="str">
        <f t="shared" si="31"/>
        <v/>
      </c>
      <c r="AQ227" s="15">
        <f t="shared" si="32"/>
        <v>2</v>
      </c>
      <c r="AR227" s="15" t="str">
        <f t="shared" si="33"/>
        <v/>
      </c>
      <c r="AS227" s="15" t="str">
        <f t="shared" si="34"/>
        <v/>
      </c>
      <c r="AT227" s="15">
        <v>3</v>
      </c>
      <c r="AU227" s="15"/>
      <c r="AV227" s="15"/>
      <c r="AW227" s="15"/>
      <c r="AX227" s="15"/>
      <c r="AY227" s="15"/>
      <c r="AZ227" s="15"/>
      <c r="BA227" s="15"/>
      <c r="BB227" s="15"/>
      <c r="BC227" s="15">
        <v>3</v>
      </c>
      <c r="BD227" s="15"/>
      <c r="BE227" s="15"/>
      <c r="BF227" s="15">
        <v>4</v>
      </c>
      <c r="BG227" s="15">
        <v>5</v>
      </c>
      <c r="BH227" s="15"/>
      <c r="BI227" s="15"/>
      <c r="BJ227" s="15"/>
      <c r="BK227" s="15"/>
      <c r="BL227" s="15"/>
      <c r="BM227" s="15">
        <v>1</v>
      </c>
      <c r="BN227" s="15"/>
      <c r="BO227" s="15"/>
      <c r="BP227" s="15"/>
      <c r="BQ227" s="15"/>
      <c r="BR227" s="15"/>
      <c r="BS227" s="15"/>
      <c r="BT227" s="15"/>
      <c r="BU227" s="15"/>
      <c r="BV227" s="15"/>
      <c r="BW227" s="15">
        <v>2</v>
      </c>
      <c r="BX227" s="15">
        <v>2</v>
      </c>
      <c r="BY227" s="15"/>
      <c r="BZ227" s="15"/>
      <c r="CA227" s="15"/>
      <c r="CB227" s="15"/>
      <c r="CC227" s="15"/>
      <c r="CD227" s="15"/>
      <c r="CE227" s="15"/>
      <c r="CF227" s="15"/>
      <c r="CG227" s="15"/>
      <c r="CH227" s="15">
        <v>1</v>
      </c>
      <c r="CI227" s="15">
        <v>1</v>
      </c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>
        <v>1</v>
      </c>
      <c r="DI227" s="15" t="s">
        <v>7</v>
      </c>
      <c r="DJ227" s="15" t="s">
        <v>8</v>
      </c>
      <c r="DK227" s="15" t="s">
        <v>9</v>
      </c>
      <c r="DL227" s="15"/>
      <c r="DM227" s="15" t="s">
        <v>274</v>
      </c>
      <c r="DN227" s="15" t="s">
        <v>40</v>
      </c>
      <c r="DO227" s="15" t="s">
        <v>218</v>
      </c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 t="s">
        <v>274</v>
      </c>
      <c r="EH227" s="15" t="s">
        <v>40</v>
      </c>
      <c r="EI227" s="15" t="s">
        <v>9</v>
      </c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>
        <v>1</v>
      </c>
      <c r="FM227" s="15"/>
      <c r="FN227" s="15"/>
      <c r="FO227" s="15">
        <v>1</v>
      </c>
      <c r="FP227" s="15">
        <v>1</v>
      </c>
      <c r="FQ227" s="15"/>
      <c r="FR227" s="15"/>
      <c r="FS227" s="15"/>
      <c r="FT227" s="15">
        <v>1</v>
      </c>
      <c r="FU227" s="15"/>
      <c r="FV227" s="15"/>
      <c r="FW227" s="15">
        <v>1</v>
      </c>
      <c r="FX227" s="15"/>
      <c r="FY227" s="15"/>
      <c r="FZ227" s="15"/>
      <c r="GA227" s="15"/>
      <c r="GB227" s="15"/>
      <c r="GC227" s="15"/>
      <c r="GD227" s="15"/>
      <c r="GE227" s="15" t="s">
        <v>32</v>
      </c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>
        <v>1</v>
      </c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>
        <v>1</v>
      </c>
      <c r="HK227" s="15"/>
      <c r="HL227" s="15"/>
      <c r="HM227" s="15"/>
      <c r="HN227" s="15">
        <v>3</v>
      </c>
      <c r="HO227" s="15"/>
      <c r="HP227" s="15"/>
      <c r="HQ227" s="15"/>
      <c r="HR227" s="15"/>
      <c r="HS227" s="15"/>
      <c r="HT227" s="15"/>
      <c r="HU227" s="15"/>
      <c r="HV227" s="15"/>
      <c r="HW227" s="15"/>
      <c r="HX227" s="15">
        <v>1</v>
      </c>
      <c r="HY227" s="15"/>
      <c r="HZ227" s="15">
        <v>9</v>
      </c>
      <c r="IA227" s="15"/>
      <c r="IB227" s="15"/>
      <c r="IC227" s="15">
        <v>100</v>
      </c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7"/>
      <c r="JD227" s="17"/>
      <c r="JE227" s="18"/>
      <c r="JF227" s="17"/>
      <c r="JG227" s="17"/>
      <c r="JH227" s="19"/>
      <c r="JI227" s="19"/>
      <c r="JJ227" s="17"/>
      <c r="JK227" s="17"/>
      <c r="JL227" s="19"/>
      <c r="JM227" s="17"/>
      <c r="JN227" s="17"/>
      <c r="JO227" s="20"/>
      <c r="JP227" s="17"/>
      <c r="JQ227" s="17"/>
      <c r="JR227" s="20"/>
      <c r="JS227" s="19"/>
      <c r="JT227" s="19"/>
      <c r="JU227" s="19"/>
      <c r="JV227" s="15">
        <v>2</v>
      </c>
      <c r="JW227" s="14"/>
      <c r="JX227" s="14"/>
      <c r="JY227" s="15">
        <v>25</v>
      </c>
      <c r="JZ227" s="15"/>
      <c r="KA227" s="15"/>
      <c r="KB227" s="15">
        <v>20</v>
      </c>
      <c r="KC227" s="15"/>
      <c r="KD227" s="15">
        <v>20</v>
      </c>
      <c r="KE227" s="15">
        <v>10</v>
      </c>
      <c r="KF227" s="15"/>
      <c r="KG227" s="15"/>
      <c r="KH227" s="15"/>
      <c r="KI227" s="15"/>
      <c r="KJ227" s="15"/>
      <c r="KK227" s="15"/>
      <c r="KL227" s="15">
        <v>1</v>
      </c>
      <c r="KM227" s="15"/>
      <c r="KN227" s="15"/>
      <c r="KO227" s="15"/>
      <c r="KP227" s="15"/>
      <c r="KQ227" s="15"/>
      <c r="KR227" s="15"/>
      <c r="KS227" s="15">
        <v>1</v>
      </c>
      <c r="KT227" s="15"/>
      <c r="KU227" s="15"/>
      <c r="KV227" s="15">
        <v>1</v>
      </c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</row>
    <row r="228" spans="1:327" ht="18" customHeight="1" x14ac:dyDescent="0.25">
      <c r="A228" s="14" t="s">
        <v>384</v>
      </c>
      <c r="B228" s="15" t="str">
        <f t="shared" si="35"/>
        <v>La Ciudadela</v>
      </c>
      <c r="C228" s="15">
        <f t="shared" si="27"/>
        <v>5</v>
      </c>
      <c r="D228" s="15">
        <v>1</v>
      </c>
      <c r="E228" s="15">
        <v>1</v>
      </c>
      <c r="F228" s="15">
        <v>2</v>
      </c>
      <c r="G228" s="15">
        <v>1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>
        <v>5</v>
      </c>
      <c r="U228" s="15"/>
      <c r="V228" s="15">
        <v>45</v>
      </c>
      <c r="W228" s="15">
        <v>41</v>
      </c>
      <c r="X228" s="15">
        <v>9</v>
      </c>
      <c r="Y228" s="15">
        <v>3</v>
      </c>
      <c r="Z228" s="15"/>
      <c r="AA228" s="15"/>
      <c r="AB228" s="15"/>
      <c r="AC228" s="15">
        <v>5</v>
      </c>
      <c r="AD228" s="15"/>
      <c r="AE228" s="15"/>
      <c r="AF228" s="15"/>
      <c r="AG228" s="15"/>
      <c r="AH228" s="15"/>
      <c r="AI228" s="15"/>
      <c r="AJ228" s="15"/>
      <c r="AK228" s="15"/>
      <c r="AL228" s="15"/>
      <c r="AM228" s="15" t="str">
        <f t="shared" si="28"/>
        <v/>
      </c>
      <c r="AN228" s="15">
        <f t="shared" si="29"/>
        <v>1</v>
      </c>
      <c r="AO228" s="15">
        <f t="shared" si="30"/>
        <v>2</v>
      </c>
      <c r="AP228" s="15" t="str">
        <f t="shared" si="31"/>
        <v/>
      </c>
      <c r="AQ228" s="15" t="str">
        <f t="shared" si="32"/>
        <v/>
      </c>
      <c r="AR228" s="15">
        <f t="shared" si="33"/>
        <v>2</v>
      </c>
      <c r="AS228" s="15" t="str">
        <f t="shared" si="34"/>
        <v/>
      </c>
      <c r="AT228" s="15">
        <v>4</v>
      </c>
      <c r="AU228" s="15"/>
      <c r="AV228" s="15"/>
      <c r="AW228" s="15"/>
      <c r="AX228" s="15">
        <v>1</v>
      </c>
      <c r="AY228" s="15"/>
      <c r="AZ228" s="15">
        <v>4</v>
      </c>
      <c r="BA228" s="15"/>
      <c r="BB228" s="15"/>
      <c r="BC228" s="15"/>
      <c r="BD228" s="15"/>
      <c r="BE228" s="15">
        <v>1</v>
      </c>
      <c r="BF228" s="15">
        <v>3</v>
      </c>
      <c r="BG228" s="15">
        <v>3</v>
      </c>
      <c r="BH228" s="15">
        <v>1</v>
      </c>
      <c r="BI228" s="15">
        <v>3</v>
      </c>
      <c r="BJ228" s="15"/>
      <c r="BK228" s="15"/>
      <c r="BL228" s="15"/>
      <c r="BM228" s="15">
        <v>4</v>
      </c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>
        <v>2</v>
      </c>
      <c r="BY228" s="15"/>
      <c r="BZ228" s="15"/>
      <c r="CA228" s="15"/>
      <c r="CB228" s="15"/>
      <c r="CC228" s="15"/>
      <c r="CD228" s="15"/>
      <c r="CE228" s="15"/>
      <c r="CF228" s="15"/>
      <c r="CG228" s="15"/>
      <c r="CH228" s="15">
        <v>6</v>
      </c>
      <c r="CI228" s="15">
        <v>3</v>
      </c>
      <c r="CJ228" s="15">
        <v>1</v>
      </c>
      <c r="CK228" s="15"/>
      <c r="CL228" s="15"/>
      <c r="CM228" s="15"/>
      <c r="CN228" s="15">
        <v>1</v>
      </c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>
        <v>1</v>
      </c>
      <c r="DI228" s="15" t="s">
        <v>7</v>
      </c>
      <c r="DJ228" s="15" t="s">
        <v>8</v>
      </c>
      <c r="DK228" s="15" t="s">
        <v>9</v>
      </c>
      <c r="DL228" s="15">
        <v>1</v>
      </c>
      <c r="DM228" s="15" t="s">
        <v>7</v>
      </c>
      <c r="DN228" s="15" t="s">
        <v>8</v>
      </c>
      <c r="DO228" s="15" t="s">
        <v>9</v>
      </c>
      <c r="DP228" s="15">
        <v>2</v>
      </c>
      <c r="DQ228" s="15" t="s">
        <v>15</v>
      </c>
      <c r="DR228" s="15" t="s">
        <v>8</v>
      </c>
      <c r="DS228" s="15" t="s">
        <v>218</v>
      </c>
      <c r="DT228" s="15" t="s">
        <v>15</v>
      </c>
      <c r="DU228" s="15" t="s">
        <v>8</v>
      </c>
      <c r="DV228" s="15" t="s">
        <v>9</v>
      </c>
      <c r="DW228" s="15"/>
      <c r="DX228" s="15"/>
      <c r="DY228" s="15"/>
      <c r="DZ228" s="15"/>
      <c r="EA228" s="15"/>
      <c r="EB228" s="15"/>
      <c r="EC228" s="15"/>
      <c r="ED228" s="15"/>
      <c r="EE228" s="15"/>
      <c r="EF228" s="15">
        <v>1</v>
      </c>
      <c r="EG228" s="15" t="s">
        <v>15</v>
      </c>
      <c r="EH228" s="15" t="s">
        <v>8</v>
      </c>
      <c r="EI228" s="15" t="s">
        <v>9</v>
      </c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>
        <v>2</v>
      </c>
      <c r="FM228" s="15"/>
      <c r="FN228" s="15">
        <v>2</v>
      </c>
      <c r="FO228" s="15"/>
      <c r="FP228" s="15">
        <v>1</v>
      </c>
      <c r="FQ228" s="15">
        <v>2</v>
      </c>
      <c r="FR228" s="15"/>
      <c r="FS228" s="15"/>
      <c r="FT228" s="15"/>
      <c r="FU228" s="15"/>
      <c r="FV228" s="15"/>
      <c r="FW228" s="15">
        <v>2</v>
      </c>
      <c r="FX228" s="15"/>
      <c r="FY228" s="15"/>
      <c r="FZ228" s="15"/>
      <c r="GA228" s="15"/>
      <c r="GB228" s="15"/>
      <c r="GC228" s="15"/>
      <c r="GD228" s="15"/>
      <c r="GE228" s="15" t="s">
        <v>16</v>
      </c>
      <c r="GF228" s="15" t="s">
        <v>16</v>
      </c>
      <c r="GG228" s="15"/>
      <c r="GH228" s="15"/>
      <c r="GI228" s="15"/>
      <c r="GJ228" s="15">
        <v>2</v>
      </c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>
        <v>2</v>
      </c>
      <c r="HH228" s="15"/>
      <c r="HI228" s="15"/>
      <c r="HJ228" s="15"/>
      <c r="HK228" s="15"/>
      <c r="HL228" s="15"/>
      <c r="HM228" s="15"/>
      <c r="HN228" s="15">
        <v>3</v>
      </c>
      <c r="HO228" s="15"/>
      <c r="HP228" s="15"/>
      <c r="HQ228" s="15"/>
      <c r="HR228" s="15"/>
      <c r="HS228" s="15"/>
      <c r="HT228" s="15"/>
      <c r="HU228" s="15"/>
      <c r="HV228" s="15"/>
      <c r="HW228" s="15"/>
      <c r="HX228" s="15">
        <v>1</v>
      </c>
      <c r="HY228" s="15"/>
      <c r="HZ228" s="15">
        <v>9</v>
      </c>
      <c r="IA228" s="15"/>
      <c r="IB228" s="15">
        <v>360</v>
      </c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7"/>
      <c r="JD228" s="17"/>
      <c r="JE228" s="18"/>
      <c r="JF228" s="17"/>
      <c r="JG228" s="17"/>
      <c r="JH228" s="19"/>
      <c r="JI228" s="19"/>
      <c r="JJ228" s="17"/>
      <c r="JK228" s="17"/>
      <c r="JL228" s="19"/>
      <c r="JM228" s="17"/>
      <c r="JN228" s="17"/>
      <c r="JO228" s="20"/>
      <c r="JP228" s="17"/>
      <c r="JQ228" s="17"/>
      <c r="JR228" s="20"/>
      <c r="JS228" s="19"/>
      <c r="JT228" s="19"/>
      <c r="JU228" s="19"/>
      <c r="JV228" s="15">
        <v>2</v>
      </c>
      <c r="JW228" s="14"/>
      <c r="JX228" s="14"/>
      <c r="JY228" s="15">
        <v>100</v>
      </c>
      <c r="JZ228" s="15"/>
      <c r="KA228" s="15">
        <v>100</v>
      </c>
      <c r="KB228" s="15"/>
      <c r="KC228" s="15"/>
      <c r="KD228" s="15">
        <v>20</v>
      </c>
      <c r="KE228" s="15">
        <v>5</v>
      </c>
      <c r="KF228" s="15"/>
      <c r="KG228" s="15"/>
      <c r="KH228" s="15">
        <v>100</v>
      </c>
      <c r="KI228" s="15"/>
      <c r="KJ228" s="15"/>
      <c r="KK228" s="15"/>
      <c r="KL228" s="15">
        <v>2</v>
      </c>
      <c r="KM228" s="15"/>
      <c r="KN228" s="15"/>
      <c r="KO228" s="15"/>
      <c r="KP228" s="15"/>
      <c r="KQ228" s="15"/>
      <c r="KR228" s="15"/>
      <c r="KS228" s="15"/>
      <c r="KT228" s="15"/>
      <c r="KU228" s="15">
        <v>1</v>
      </c>
      <c r="KV228" s="15"/>
      <c r="KW228" s="15"/>
      <c r="KX228" s="15"/>
      <c r="KY228" s="15">
        <v>1</v>
      </c>
      <c r="KZ228" s="15">
        <v>1</v>
      </c>
      <c r="LA228" s="15"/>
      <c r="LB228" s="15"/>
      <c r="LC228" s="15"/>
      <c r="LD228" s="15"/>
      <c r="LE228" s="15"/>
      <c r="LF228" s="15"/>
      <c r="LG228" s="15">
        <v>1</v>
      </c>
      <c r="LH228" s="15"/>
      <c r="LI228" s="15"/>
      <c r="LJ228" s="15"/>
      <c r="LK228" s="15" t="s">
        <v>21</v>
      </c>
      <c r="LL228" s="15" t="s">
        <v>29</v>
      </c>
      <c r="LM228" s="15" t="s">
        <v>42</v>
      </c>
      <c r="LN228" s="15"/>
      <c r="LO228" s="15"/>
    </row>
    <row r="229" spans="1:327" ht="18" customHeight="1" x14ac:dyDescent="0.25">
      <c r="A229" s="14" t="s">
        <v>385</v>
      </c>
      <c r="B229" s="15" t="str">
        <f t="shared" si="35"/>
        <v>La Ciudadela</v>
      </c>
      <c r="C229" s="15">
        <f t="shared" si="27"/>
        <v>4</v>
      </c>
      <c r="D229" s="15">
        <v>1</v>
      </c>
      <c r="E229" s="15">
        <v>1</v>
      </c>
      <c r="F229" s="15">
        <v>1</v>
      </c>
      <c r="G229" s="15">
        <v>1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>
        <v>4</v>
      </c>
      <c r="U229" s="15"/>
      <c r="V229" s="15">
        <v>51</v>
      </c>
      <c r="W229" s="15">
        <v>51</v>
      </c>
      <c r="X229" s="15">
        <v>31</v>
      </c>
      <c r="Y229" s="15"/>
      <c r="Z229" s="15"/>
      <c r="AA229" s="15"/>
      <c r="AB229" s="15"/>
      <c r="AC229" s="15">
        <v>21</v>
      </c>
      <c r="AD229" s="15"/>
      <c r="AE229" s="15"/>
      <c r="AF229" s="15"/>
      <c r="AG229" s="15"/>
      <c r="AH229" s="15"/>
      <c r="AI229" s="15"/>
      <c r="AJ229" s="15"/>
      <c r="AK229" s="15"/>
      <c r="AL229" s="15"/>
      <c r="AM229" s="15" t="str">
        <f t="shared" si="28"/>
        <v/>
      </c>
      <c r="AN229" s="15" t="str">
        <f t="shared" si="29"/>
        <v/>
      </c>
      <c r="AO229" s="15" t="str">
        <f t="shared" si="30"/>
        <v/>
      </c>
      <c r="AP229" s="15" t="str">
        <f t="shared" si="31"/>
        <v/>
      </c>
      <c r="AQ229" s="15">
        <f t="shared" si="32"/>
        <v>2</v>
      </c>
      <c r="AR229" s="15">
        <f t="shared" si="33"/>
        <v>2</v>
      </c>
      <c r="AS229" s="15" t="str">
        <f t="shared" si="34"/>
        <v/>
      </c>
      <c r="AT229" s="15"/>
      <c r="AU229" s="15"/>
      <c r="AV229" s="15"/>
      <c r="AW229" s="15"/>
      <c r="AX229" s="15"/>
      <c r="AY229" s="15">
        <v>4</v>
      </c>
      <c r="AZ229" s="15"/>
      <c r="BA229" s="15"/>
      <c r="BB229" s="15"/>
      <c r="BC229" s="15"/>
      <c r="BD229" s="15"/>
      <c r="BE229" s="15">
        <v>4</v>
      </c>
      <c r="BF229" s="15">
        <v>8</v>
      </c>
      <c r="BG229" s="15">
        <v>8</v>
      </c>
      <c r="BH229" s="15">
        <v>4</v>
      </c>
      <c r="BI229" s="15"/>
      <c r="BJ229" s="15"/>
      <c r="BK229" s="15"/>
      <c r="BL229" s="15"/>
      <c r="BM229" s="15">
        <v>3</v>
      </c>
      <c r="BN229" s="15"/>
      <c r="BO229" s="15"/>
      <c r="BP229" s="15"/>
      <c r="BQ229" s="15"/>
      <c r="BR229" s="15"/>
      <c r="BS229" s="15"/>
      <c r="BT229" s="15"/>
      <c r="BU229" s="15"/>
      <c r="BV229" s="15"/>
      <c r="BW229" s="15">
        <v>2</v>
      </c>
      <c r="BX229" s="15">
        <v>1</v>
      </c>
      <c r="BY229" s="15"/>
      <c r="BZ229" s="15"/>
      <c r="CA229" s="15"/>
      <c r="CB229" s="15"/>
      <c r="CC229" s="15"/>
      <c r="CD229" s="15"/>
      <c r="CE229" s="15"/>
      <c r="CF229" s="15"/>
      <c r="CG229" s="15"/>
      <c r="CH229" s="15">
        <v>2</v>
      </c>
      <c r="CI229" s="15">
        <v>2</v>
      </c>
      <c r="CJ229" s="15">
        <v>2</v>
      </c>
      <c r="CK229" s="15">
        <v>1</v>
      </c>
      <c r="CL229" s="15"/>
      <c r="CM229" s="15"/>
      <c r="CN229" s="15"/>
      <c r="CO229" s="15"/>
      <c r="CP229" s="15"/>
      <c r="CQ229" s="15"/>
      <c r="CR229" s="15">
        <v>1</v>
      </c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>
        <v>1</v>
      </c>
      <c r="DI229" s="15" t="s">
        <v>7</v>
      </c>
      <c r="DJ229" s="15" t="s">
        <v>8</v>
      </c>
      <c r="DK229" s="15" t="s">
        <v>9</v>
      </c>
      <c r="DL229" s="15"/>
      <c r="DM229" s="15" t="s">
        <v>7</v>
      </c>
      <c r="DN229" s="15" t="s">
        <v>31</v>
      </c>
      <c r="DO229" s="15" t="s">
        <v>218</v>
      </c>
      <c r="DP229" s="15">
        <v>1</v>
      </c>
      <c r="DQ229" s="15" t="s">
        <v>15</v>
      </c>
      <c r="DR229" s="15" t="s">
        <v>8</v>
      </c>
      <c r="DS229" s="15" t="s">
        <v>218</v>
      </c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>
        <v>1</v>
      </c>
      <c r="EG229" s="15" t="s">
        <v>15</v>
      </c>
      <c r="EH229" s="15" t="s">
        <v>8</v>
      </c>
      <c r="EI229" s="15" t="s">
        <v>9</v>
      </c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>
        <v>2</v>
      </c>
      <c r="FM229" s="15"/>
      <c r="FN229" s="15">
        <v>1</v>
      </c>
      <c r="FO229" s="15">
        <v>1</v>
      </c>
      <c r="FP229" s="15">
        <v>1</v>
      </c>
      <c r="FQ229" s="15"/>
      <c r="FR229" s="15"/>
      <c r="FS229" s="15"/>
      <c r="FT229" s="15">
        <v>1</v>
      </c>
      <c r="FU229" s="15"/>
      <c r="FV229" s="15"/>
      <c r="FW229" s="15">
        <v>2</v>
      </c>
      <c r="FX229" s="15"/>
      <c r="FY229" s="15"/>
      <c r="FZ229" s="15"/>
      <c r="GA229" s="15"/>
      <c r="GB229" s="15"/>
      <c r="GC229" s="15"/>
      <c r="GD229" s="15"/>
      <c r="GE229" s="15" t="s">
        <v>226</v>
      </c>
      <c r="GF229" s="15" t="s">
        <v>20</v>
      </c>
      <c r="GG229" s="15"/>
      <c r="GH229" s="15"/>
      <c r="GI229" s="15"/>
      <c r="GJ229" s="15">
        <v>2</v>
      </c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>
        <v>2</v>
      </c>
      <c r="HH229" s="15"/>
      <c r="HI229" s="15"/>
      <c r="HJ229" s="15"/>
      <c r="HK229" s="15"/>
      <c r="HL229" s="15"/>
      <c r="HM229" s="15"/>
      <c r="HN229" s="15">
        <v>4</v>
      </c>
      <c r="HO229" s="15"/>
      <c r="HP229" s="15"/>
      <c r="HQ229" s="15"/>
      <c r="HR229" s="15"/>
      <c r="HS229" s="15"/>
      <c r="HT229" s="15">
        <v>2</v>
      </c>
      <c r="HU229" s="15"/>
      <c r="HV229" s="15"/>
      <c r="HW229" s="15"/>
      <c r="HX229" s="15"/>
      <c r="HY229" s="15"/>
      <c r="HZ229" s="15">
        <v>6</v>
      </c>
      <c r="IA229" s="15"/>
      <c r="IB229" s="15">
        <v>600</v>
      </c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7"/>
      <c r="JD229" s="17"/>
      <c r="JE229" s="18"/>
      <c r="JF229" s="17"/>
      <c r="JG229" s="17"/>
      <c r="JH229" s="19"/>
      <c r="JI229" s="19"/>
      <c r="JJ229" s="17"/>
      <c r="JK229" s="17"/>
      <c r="JL229" s="19"/>
      <c r="JM229" s="17"/>
      <c r="JN229" s="17"/>
      <c r="JO229" s="20"/>
      <c r="JP229" s="17"/>
      <c r="JQ229" s="17"/>
      <c r="JR229" s="20"/>
      <c r="JS229" s="19"/>
      <c r="JT229" s="19"/>
      <c r="JU229" s="19"/>
      <c r="JV229" s="15">
        <v>2</v>
      </c>
      <c r="JW229" s="14"/>
      <c r="JX229" s="14"/>
      <c r="JY229" s="15">
        <v>100</v>
      </c>
      <c r="JZ229" s="15"/>
      <c r="KA229" s="15"/>
      <c r="KB229" s="15"/>
      <c r="KC229" s="15"/>
      <c r="KD229" s="15">
        <v>200</v>
      </c>
      <c r="KE229" s="15"/>
      <c r="KF229" s="15"/>
      <c r="KG229" s="15"/>
      <c r="KH229" s="15">
        <v>200</v>
      </c>
      <c r="KI229" s="15"/>
      <c r="KJ229" s="15"/>
      <c r="KK229" s="15"/>
      <c r="KL229" s="15">
        <v>2</v>
      </c>
      <c r="KM229" s="15"/>
      <c r="KN229" s="15"/>
      <c r="KO229" s="15"/>
      <c r="KP229" s="15"/>
      <c r="KQ229" s="15"/>
      <c r="KR229" s="15"/>
      <c r="KS229" s="15"/>
      <c r="KT229" s="15"/>
      <c r="KU229" s="15">
        <v>1</v>
      </c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 t="s">
        <v>234</v>
      </c>
      <c r="LK229" s="15" t="s">
        <v>21</v>
      </c>
      <c r="LL229" s="15"/>
      <c r="LM229" s="15" t="s">
        <v>42</v>
      </c>
      <c r="LN229" s="15"/>
      <c r="LO229" s="15"/>
    </row>
    <row r="230" spans="1:327" ht="18" customHeight="1" x14ac:dyDescent="0.25">
      <c r="A230" s="14" t="s">
        <v>386</v>
      </c>
      <c r="B230" s="15" t="str">
        <f t="shared" si="35"/>
        <v>La Ciudadela</v>
      </c>
      <c r="C230" s="15">
        <f t="shared" si="27"/>
        <v>5</v>
      </c>
      <c r="D230" s="15">
        <v>1</v>
      </c>
      <c r="E230" s="15">
        <v>1</v>
      </c>
      <c r="F230" s="15">
        <v>1</v>
      </c>
      <c r="G230" s="15">
        <v>2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5</v>
      </c>
      <c r="U230" s="15"/>
      <c r="V230" s="15">
        <v>32</v>
      </c>
      <c r="W230" s="15">
        <v>34</v>
      </c>
      <c r="X230" s="15">
        <v>12</v>
      </c>
      <c r="Y230" s="15"/>
      <c r="Z230" s="15"/>
      <c r="AA230" s="15"/>
      <c r="AB230" s="15"/>
      <c r="AC230" s="15">
        <v>15</v>
      </c>
      <c r="AD230" s="15">
        <v>10</v>
      </c>
      <c r="AE230" s="15"/>
      <c r="AF230" s="15"/>
      <c r="AG230" s="15"/>
      <c r="AH230" s="15"/>
      <c r="AI230" s="15"/>
      <c r="AJ230" s="15"/>
      <c r="AK230" s="15"/>
      <c r="AL230" s="15"/>
      <c r="AM230" s="15" t="str">
        <f t="shared" si="28"/>
        <v/>
      </c>
      <c r="AN230" s="15" t="str">
        <f t="shared" si="29"/>
        <v/>
      </c>
      <c r="AO230" s="15">
        <f t="shared" si="30"/>
        <v>1</v>
      </c>
      <c r="AP230" s="15">
        <f t="shared" si="31"/>
        <v>2</v>
      </c>
      <c r="AQ230" s="15">
        <f t="shared" si="32"/>
        <v>2</v>
      </c>
      <c r="AR230" s="15" t="str">
        <f t="shared" si="33"/>
        <v/>
      </c>
      <c r="AS230" s="15" t="str">
        <f t="shared" si="34"/>
        <v/>
      </c>
      <c r="AT230" s="15"/>
      <c r="AU230" s="15"/>
      <c r="AV230" s="15"/>
      <c r="AW230" s="15"/>
      <c r="AX230" s="15"/>
      <c r="AY230" s="15">
        <v>5</v>
      </c>
      <c r="AZ230" s="15"/>
      <c r="BA230" s="15"/>
      <c r="BB230" s="15"/>
      <c r="BC230" s="15"/>
      <c r="BD230" s="15"/>
      <c r="BE230" s="15">
        <v>5</v>
      </c>
      <c r="BF230" s="15">
        <v>5</v>
      </c>
      <c r="BG230" s="15">
        <v>5</v>
      </c>
      <c r="BH230" s="15">
        <v>4</v>
      </c>
      <c r="BI230" s="15"/>
      <c r="BJ230" s="15"/>
      <c r="BK230" s="15"/>
      <c r="BL230" s="15"/>
      <c r="BM230" s="15">
        <v>4</v>
      </c>
      <c r="BN230" s="15">
        <v>2</v>
      </c>
      <c r="BO230" s="15"/>
      <c r="BP230" s="15"/>
      <c r="BQ230" s="15"/>
      <c r="BR230" s="15"/>
      <c r="BS230" s="15"/>
      <c r="BT230" s="15"/>
      <c r="BU230" s="15"/>
      <c r="BV230" s="15"/>
      <c r="BW230" s="15"/>
      <c r="BX230" s="15">
        <v>1</v>
      </c>
      <c r="BY230" s="15"/>
      <c r="BZ230" s="15"/>
      <c r="CA230" s="15"/>
      <c r="CB230" s="15"/>
      <c r="CC230" s="15"/>
      <c r="CD230" s="15"/>
      <c r="CE230" s="15"/>
      <c r="CF230" s="15"/>
      <c r="CG230" s="15"/>
      <c r="CH230" s="15">
        <v>3</v>
      </c>
      <c r="CI230" s="15">
        <v>3</v>
      </c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>
        <v>1</v>
      </c>
      <c r="DI230" s="15" t="s">
        <v>7</v>
      </c>
      <c r="DJ230" s="15" t="s">
        <v>8</v>
      </c>
      <c r="DK230" s="15" t="s">
        <v>9</v>
      </c>
      <c r="DL230" s="15">
        <v>1</v>
      </c>
      <c r="DM230" s="15" t="s">
        <v>7</v>
      </c>
      <c r="DN230" s="15" t="s">
        <v>8</v>
      </c>
      <c r="DO230" s="15" t="s">
        <v>9</v>
      </c>
      <c r="DP230" s="15">
        <v>1</v>
      </c>
      <c r="DQ230" s="15" t="s">
        <v>15</v>
      </c>
      <c r="DR230" s="15" t="s">
        <v>8</v>
      </c>
      <c r="DS230" s="15" t="s">
        <v>218</v>
      </c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>
        <v>2</v>
      </c>
      <c r="EG230" s="15" t="s">
        <v>15</v>
      </c>
      <c r="EH230" s="15" t="s">
        <v>8</v>
      </c>
      <c r="EI230" s="15" t="s">
        <v>9</v>
      </c>
      <c r="EJ230" s="15" t="s">
        <v>15</v>
      </c>
      <c r="EK230" s="15" t="s">
        <v>8</v>
      </c>
      <c r="EL230" s="15" t="s">
        <v>9</v>
      </c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>
        <v>1</v>
      </c>
      <c r="FM230" s="15"/>
      <c r="FN230" s="15">
        <v>1</v>
      </c>
      <c r="FO230" s="15"/>
      <c r="FP230" s="15"/>
      <c r="FQ230" s="15">
        <v>3</v>
      </c>
      <c r="FR230" s="15"/>
      <c r="FS230" s="15"/>
      <c r="FT230" s="15">
        <v>1</v>
      </c>
      <c r="FU230" s="15"/>
      <c r="FV230" s="15"/>
      <c r="FW230" s="15">
        <v>1</v>
      </c>
      <c r="FX230" s="15"/>
      <c r="FY230" s="15"/>
      <c r="FZ230" s="15"/>
      <c r="GA230" s="15"/>
      <c r="GB230" s="15"/>
      <c r="GC230" s="15"/>
      <c r="GD230" s="15"/>
      <c r="GE230" s="15" t="s">
        <v>16</v>
      </c>
      <c r="GF230" s="15"/>
      <c r="GG230" s="15"/>
      <c r="GH230" s="15"/>
      <c r="GI230" s="15"/>
      <c r="GJ230" s="15">
        <v>1</v>
      </c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>
        <v>1</v>
      </c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>
        <v>1</v>
      </c>
      <c r="HY230" s="15"/>
      <c r="HZ230" s="15">
        <v>9</v>
      </c>
      <c r="IA230" s="15"/>
      <c r="IB230" s="15">
        <v>200</v>
      </c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7"/>
      <c r="JD230" s="17"/>
      <c r="JE230" s="18"/>
      <c r="JF230" s="17"/>
      <c r="JG230" s="17"/>
      <c r="JH230" s="19"/>
      <c r="JI230" s="19"/>
      <c r="JJ230" s="17"/>
      <c r="JK230" s="17"/>
      <c r="JL230" s="19"/>
      <c r="JM230" s="17"/>
      <c r="JN230" s="17"/>
      <c r="JO230" s="20"/>
      <c r="JP230" s="17"/>
      <c r="JQ230" s="17"/>
      <c r="JR230" s="20"/>
      <c r="JS230" s="19"/>
      <c r="JT230" s="19"/>
      <c r="JU230" s="19"/>
      <c r="JV230" s="15">
        <v>2</v>
      </c>
      <c r="JW230" s="14"/>
      <c r="JX230" s="14"/>
      <c r="JY230" s="15">
        <v>50</v>
      </c>
      <c r="JZ230" s="15"/>
      <c r="KA230" s="15">
        <v>20</v>
      </c>
      <c r="KB230" s="15">
        <v>20</v>
      </c>
      <c r="KC230" s="15"/>
      <c r="KD230" s="15">
        <v>30</v>
      </c>
      <c r="KE230" s="15">
        <v>10</v>
      </c>
      <c r="KF230" s="15"/>
      <c r="KG230" s="15"/>
      <c r="KH230" s="15">
        <v>60</v>
      </c>
      <c r="KI230" s="15"/>
      <c r="KJ230" s="15"/>
      <c r="KK230" s="15">
        <v>10</v>
      </c>
      <c r="KL230" s="15">
        <v>2</v>
      </c>
      <c r="KM230" s="15"/>
      <c r="KN230" s="15"/>
      <c r="KO230" s="15"/>
      <c r="KP230" s="15"/>
      <c r="KQ230" s="15"/>
      <c r="KR230" s="15"/>
      <c r="KS230" s="15"/>
      <c r="KT230" s="15"/>
      <c r="KU230" s="15"/>
      <c r="KV230" s="15">
        <v>1</v>
      </c>
      <c r="KW230" s="15"/>
      <c r="KX230" s="15"/>
      <c r="KY230" s="15"/>
      <c r="KZ230" s="15"/>
      <c r="LA230" s="15"/>
      <c r="LB230" s="15"/>
      <c r="LC230" s="15">
        <v>1</v>
      </c>
      <c r="LD230" s="15"/>
      <c r="LE230" s="15"/>
      <c r="LF230" s="15"/>
      <c r="LG230" s="15"/>
      <c r="LH230" s="15">
        <v>1</v>
      </c>
      <c r="LI230" s="15"/>
      <c r="LJ230" s="15"/>
      <c r="LK230" s="15"/>
      <c r="LL230" s="15" t="s">
        <v>29</v>
      </c>
      <c r="LM230" s="15"/>
      <c r="LN230" s="15"/>
      <c r="LO230" s="15"/>
    </row>
    <row r="231" spans="1:327" ht="18" customHeight="1" x14ac:dyDescent="0.25">
      <c r="A231" s="14" t="s">
        <v>387</v>
      </c>
      <c r="B231" s="15" t="str">
        <f t="shared" si="35"/>
        <v>La Ciudadela</v>
      </c>
      <c r="C231" s="15">
        <f t="shared" si="27"/>
        <v>3</v>
      </c>
      <c r="D231" s="15">
        <v>1</v>
      </c>
      <c r="E231" s="15">
        <v>1</v>
      </c>
      <c r="F231" s="15">
        <v>1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>
        <v>3</v>
      </c>
      <c r="U231" s="15"/>
      <c r="V231" s="15">
        <v>66</v>
      </c>
      <c r="W231" s="15">
        <v>51</v>
      </c>
      <c r="X231" s="15">
        <v>25</v>
      </c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 t="str">
        <f t="shared" si="28"/>
        <v/>
      </c>
      <c r="AN231" s="15" t="str">
        <f t="shared" si="29"/>
        <v/>
      </c>
      <c r="AO231" s="15" t="str">
        <f t="shared" si="30"/>
        <v/>
      </c>
      <c r="AP231" s="15" t="str">
        <f t="shared" si="31"/>
        <v/>
      </c>
      <c r="AQ231" s="15">
        <f t="shared" si="32"/>
        <v>1</v>
      </c>
      <c r="AR231" s="15">
        <f t="shared" si="33"/>
        <v>1</v>
      </c>
      <c r="AS231" s="15">
        <f t="shared" si="34"/>
        <v>1</v>
      </c>
      <c r="AT231" s="15">
        <v>3</v>
      </c>
      <c r="AU231" s="15"/>
      <c r="AV231" s="15"/>
      <c r="AW231" s="15"/>
      <c r="AX231" s="15"/>
      <c r="AY231" s="15"/>
      <c r="AZ231" s="15"/>
      <c r="BA231" s="15"/>
      <c r="BB231" s="15"/>
      <c r="BC231" s="15">
        <v>3</v>
      </c>
      <c r="BD231" s="15"/>
      <c r="BE231" s="15"/>
      <c r="BF231" s="15">
        <v>3</v>
      </c>
      <c r="BG231" s="15">
        <v>3</v>
      </c>
      <c r="BH231" s="15">
        <v>6</v>
      </c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>
        <v>2</v>
      </c>
      <c r="BX231" s="15">
        <v>2</v>
      </c>
      <c r="BY231" s="15"/>
      <c r="BZ231" s="15"/>
      <c r="CA231" s="15"/>
      <c r="CB231" s="15"/>
      <c r="CC231" s="15"/>
      <c r="CD231" s="15"/>
      <c r="CE231" s="15"/>
      <c r="CF231" s="15"/>
      <c r="CG231" s="15"/>
      <c r="CH231" s="15">
        <v>5</v>
      </c>
      <c r="CI231" s="15"/>
      <c r="CJ231" s="15">
        <v>1</v>
      </c>
      <c r="CK231" s="15"/>
      <c r="CL231" s="15"/>
      <c r="CM231" s="15"/>
      <c r="CN231" s="15"/>
      <c r="CO231" s="15"/>
      <c r="CP231" s="15">
        <v>1</v>
      </c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>
        <v>1</v>
      </c>
      <c r="DI231" s="15" t="s">
        <v>7</v>
      </c>
      <c r="DJ231" s="15" t="s">
        <v>8</v>
      </c>
      <c r="DK231" s="15" t="s">
        <v>9</v>
      </c>
      <c r="DL231" s="15">
        <v>1</v>
      </c>
      <c r="DM231" s="15" t="s">
        <v>7</v>
      </c>
      <c r="DN231" s="15" t="s">
        <v>8</v>
      </c>
      <c r="DO231" s="15" t="s">
        <v>9</v>
      </c>
      <c r="DP231" s="15"/>
      <c r="DQ231" s="15" t="s">
        <v>15</v>
      </c>
      <c r="DR231" s="15" t="s">
        <v>8</v>
      </c>
      <c r="DS231" s="15" t="s">
        <v>218</v>
      </c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>
        <v>1</v>
      </c>
      <c r="FM231" s="15"/>
      <c r="FN231" s="15"/>
      <c r="FO231" s="15">
        <v>1</v>
      </c>
      <c r="FP231" s="15"/>
      <c r="FQ231" s="15">
        <v>1</v>
      </c>
      <c r="FR231" s="15"/>
      <c r="FS231" s="15"/>
      <c r="FT231" s="15">
        <v>1</v>
      </c>
      <c r="FU231" s="15"/>
      <c r="FV231" s="15"/>
      <c r="FW231" s="15">
        <v>1</v>
      </c>
      <c r="FX231" s="15"/>
      <c r="FY231" s="15"/>
      <c r="FZ231" s="15"/>
      <c r="GA231" s="15"/>
      <c r="GB231" s="15"/>
      <c r="GC231" s="15"/>
      <c r="GD231" s="15"/>
      <c r="GE231" s="15" t="s">
        <v>20</v>
      </c>
      <c r="GF231" s="15"/>
      <c r="GG231" s="15"/>
      <c r="GH231" s="15"/>
      <c r="GI231" s="15"/>
      <c r="GJ231" s="15">
        <v>1</v>
      </c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>
        <v>1</v>
      </c>
      <c r="HH231" s="15"/>
      <c r="HI231" s="15"/>
      <c r="HJ231" s="15"/>
      <c r="HK231" s="15"/>
      <c r="HL231" s="15"/>
      <c r="HM231" s="15"/>
      <c r="HN231" s="15">
        <v>2</v>
      </c>
      <c r="HO231" s="15"/>
      <c r="HP231" s="15"/>
      <c r="HQ231" s="15"/>
      <c r="HR231" s="15"/>
      <c r="HS231" s="15"/>
      <c r="HT231" s="15"/>
      <c r="HU231" s="15"/>
      <c r="HV231" s="15"/>
      <c r="HW231" s="15"/>
      <c r="HX231" s="15">
        <v>1</v>
      </c>
      <c r="HY231" s="15"/>
      <c r="HZ231" s="15">
        <v>6</v>
      </c>
      <c r="IA231" s="15"/>
      <c r="IB231" s="15">
        <v>1000</v>
      </c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>
        <v>2</v>
      </c>
      <c r="IQ231" s="15">
        <v>2</v>
      </c>
      <c r="IR231" s="15">
        <v>21</v>
      </c>
      <c r="IS231" s="15">
        <v>22</v>
      </c>
      <c r="IT231" s="15"/>
      <c r="IU231" s="15">
        <v>2002</v>
      </c>
      <c r="IV231" s="15">
        <v>2002</v>
      </c>
      <c r="IW231" s="15"/>
      <c r="IX231" s="15">
        <v>2</v>
      </c>
      <c r="IY231" s="15"/>
      <c r="IZ231" s="15" t="s">
        <v>9</v>
      </c>
      <c r="JA231" s="15" t="s">
        <v>9</v>
      </c>
      <c r="JB231" s="15"/>
      <c r="JC231" s="17"/>
      <c r="JD231" s="17"/>
      <c r="JE231" s="18"/>
      <c r="JF231" s="17"/>
      <c r="JG231" s="17"/>
      <c r="JH231" s="19"/>
      <c r="JI231" s="19"/>
      <c r="JJ231" s="17"/>
      <c r="JK231" s="17"/>
      <c r="JL231" s="19"/>
      <c r="JM231" s="17"/>
      <c r="JN231" s="17"/>
      <c r="JO231" s="20"/>
      <c r="JP231" s="17"/>
      <c r="JQ231" s="17"/>
      <c r="JR231" s="20"/>
      <c r="JS231" s="19"/>
      <c r="JT231" s="19"/>
      <c r="JU231" s="19"/>
      <c r="JV231" s="15">
        <v>2</v>
      </c>
      <c r="JW231" s="14"/>
      <c r="JX231" s="14"/>
      <c r="JY231" s="15">
        <v>300</v>
      </c>
      <c r="JZ231" s="15"/>
      <c r="KA231" s="15">
        <v>100</v>
      </c>
      <c r="KB231" s="15">
        <v>30</v>
      </c>
      <c r="KC231" s="15"/>
      <c r="KD231" s="15"/>
      <c r="KE231" s="15"/>
      <c r="KF231" s="15"/>
      <c r="KG231" s="15"/>
      <c r="KH231" s="15"/>
      <c r="KI231" s="15"/>
      <c r="KJ231" s="15"/>
      <c r="KK231" s="15"/>
      <c r="KL231" s="15">
        <v>2</v>
      </c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>
        <v>1</v>
      </c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</row>
    <row r="232" spans="1:327" ht="18" customHeight="1" x14ac:dyDescent="0.25">
      <c r="A232" s="14" t="s">
        <v>388</v>
      </c>
      <c r="B232" s="15" t="str">
        <f t="shared" si="35"/>
        <v>La Ciudadela</v>
      </c>
      <c r="C232" s="15">
        <f t="shared" si="27"/>
        <v>5</v>
      </c>
      <c r="D232" s="15">
        <v>1</v>
      </c>
      <c r="E232" s="15">
        <v>1</v>
      </c>
      <c r="F232" s="15">
        <v>2</v>
      </c>
      <c r="G232" s="15">
        <v>1</v>
      </c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>
        <v>5</v>
      </c>
      <c r="T232" s="15"/>
      <c r="U232" s="15"/>
      <c r="V232" s="15">
        <v>42</v>
      </c>
      <c r="W232" s="15">
        <v>37</v>
      </c>
      <c r="X232" s="15">
        <v>17</v>
      </c>
      <c r="Y232" s="15">
        <v>11</v>
      </c>
      <c r="Z232" s="15"/>
      <c r="AA232" s="15"/>
      <c r="AB232" s="15"/>
      <c r="AC232" s="15">
        <v>7</v>
      </c>
      <c r="AD232" s="15"/>
      <c r="AE232" s="15"/>
      <c r="AF232" s="15"/>
      <c r="AG232" s="15"/>
      <c r="AH232" s="15"/>
      <c r="AI232" s="15"/>
      <c r="AJ232" s="15"/>
      <c r="AK232" s="15"/>
      <c r="AL232" s="15"/>
      <c r="AM232" s="15" t="str">
        <f t="shared" si="28"/>
        <v/>
      </c>
      <c r="AN232" s="15" t="str">
        <f t="shared" si="29"/>
        <v/>
      </c>
      <c r="AO232" s="15">
        <f t="shared" si="30"/>
        <v>2</v>
      </c>
      <c r="AP232" s="15">
        <f t="shared" si="31"/>
        <v>1</v>
      </c>
      <c r="AQ232" s="15">
        <f t="shared" si="32"/>
        <v>1</v>
      </c>
      <c r="AR232" s="15">
        <f t="shared" si="33"/>
        <v>1</v>
      </c>
      <c r="AS232" s="15" t="str">
        <f t="shared" si="34"/>
        <v/>
      </c>
      <c r="AT232" s="15"/>
      <c r="AU232" s="15"/>
      <c r="AV232" s="15"/>
      <c r="AW232" s="15"/>
      <c r="AX232" s="15"/>
      <c r="AY232" s="15">
        <v>5</v>
      </c>
      <c r="AZ232" s="15"/>
      <c r="BA232" s="15"/>
      <c r="BB232" s="15"/>
      <c r="BC232" s="15"/>
      <c r="BD232" s="15"/>
      <c r="BE232" s="15">
        <v>5</v>
      </c>
      <c r="BF232" s="15">
        <v>3</v>
      </c>
      <c r="BG232" s="15">
        <v>3</v>
      </c>
      <c r="BH232" s="15">
        <v>5</v>
      </c>
      <c r="BI232" s="15">
        <v>3</v>
      </c>
      <c r="BJ232" s="15"/>
      <c r="BK232" s="15"/>
      <c r="BL232" s="15"/>
      <c r="BM232" s="15">
        <v>2</v>
      </c>
      <c r="BN232" s="15"/>
      <c r="BO232" s="15"/>
      <c r="BP232" s="15"/>
      <c r="BQ232" s="15"/>
      <c r="BR232" s="15"/>
      <c r="BS232" s="15"/>
      <c r="BT232" s="15"/>
      <c r="BU232" s="15"/>
      <c r="BV232" s="15"/>
      <c r="BW232" s="15">
        <v>2</v>
      </c>
      <c r="BX232" s="15">
        <v>1</v>
      </c>
      <c r="BY232" s="15"/>
      <c r="BZ232" s="15"/>
      <c r="CA232" s="15"/>
      <c r="CB232" s="15"/>
      <c r="CC232" s="15"/>
      <c r="CD232" s="15"/>
      <c r="CE232" s="15"/>
      <c r="CF232" s="15"/>
      <c r="CG232" s="15"/>
      <c r="CH232" s="15">
        <v>3</v>
      </c>
      <c r="CI232" s="15">
        <v>3</v>
      </c>
      <c r="CJ232" s="15">
        <v>2</v>
      </c>
      <c r="CK232" s="15"/>
      <c r="CL232" s="15"/>
      <c r="CM232" s="15"/>
      <c r="CN232" s="15"/>
      <c r="CO232" s="15"/>
      <c r="CP232" s="15">
        <v>1</v>
      </c>
      <c r="CQ232" s="15">
        <v>1</v>
      </c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 t="s">
        <v>160</v>
      </c>
      <c r="DJ232" s="15" t="s">
        <v>160</v>
      </c>
      <c r="DK232" s="15" t="s">
        <v>9</v>
      </c>
      <c r="DL232" s="15"/>
      <c r="DM232" s="15" t="s">
        <v>39</v>
      </c>
      <c r="DN232" s="15" t="s">
        <v>40</v>
      </c>
      <c r="DO232" s="15" t="s">
        <v>218</v>
      </c>
      <c r="DP232" s="15"/>
      <c r="DQ232" s="15" t="s">
        <v>160</v>
      </c>
      <c r="DR232" s="15" t="s">
        <v>389</v>
      </c>
      <c r="DS232" s="15" t="s">
        <v>218</v>
      </c>
      <c r="DT232" s="15" t="s">
        <v>160</v>
      </c>
      <c r="DU232" s="15" t="s">
        <v>389</v>
      </c>
      <c r="DV232" s="15" t="s">
        <v>9</v>
      </c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 t="s">
        <v>160</v>
      </c>
      <c r="EH232" s="15" t="s">
        <v>389</v>
      </c>
      <c r="EI232" s="15" t="s">
        <v>9</v>
      </c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>
        <v>2</v>
      </c>
      <c r="FM232" s="15"/>
      <c r="FN232" s="15">
        <v>2</v>
      </c>
      <c r="FO232" s="15"/>
      <c r="FP232" s="15"/>
      <c r="FQ232" s="15">
        <v>3</v>
      </c>
      <c r="FR232" s="15"/>
      <c r="FS232" s="15"/>
      <c r="FT232" s="15"/>
      <c r="FU232" s="15"/>
      <c r="FV232" s="15"/>
      <c r="FW232" s="15">
        <v>2</v>
      </c>
      <c r="FX232" s="15"/>
      <c r="FY232" s="15"/>
      <c r="FZ232" s="15"/>
      <c r="GA232" s="15"/>
      <c r="GB232" s="15"/>
      <c r="GC232" s="15"/>
      <c r="GD232" s="15"/>
      <c r="GE232" s="15" t="s">
        <v>16</v>
      </c>
      <c r="GF232" s="15" t="s">
        <v>16</v>
      </c>
      <c r="GG232" s="15"/>
      <c r="GH232" s="15"/>
      <c r="GI232" s="15"/>
      <c r="GJ232" s="15">
        <v>2</v>
      </c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>
        <v>2</v>
      </c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>
        <v>1</v>
      </c>
      <c r="HY232" s="15"/>
      <c r="HZ232" s="15">
        <v>9</v>
      </c>
      <c r="IA232" s="15"/>
      <c r="IB232" s="15">
        <v>250</v>
      </c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7"/>
      <c r="JD232" s="17"/>
      <c r="JE232" s="18"/>
      <c r="JF232" s="17"/>
      <c r="JG232" s="17"/>
      <c r="JH232" s="19"/>
      <c r="JI232" s="19"/>
      <c r="JJ232" s="17"/>
      <c r="JK232" s="17"/>
      <c r="JL232" s="19"/>
      <c r="JM232" s="17"/>
      <c r="JN232" s="17"/>
      <c r="JO232" s="20"/>
      <c r="JP232" s="17"/>
      <c r="JQ232" s="17"/>
      <c r="JR232" s="20"/>
      <c r="JS232" s="19"/>
      <c r="JT232" s="19"/>
      <c r="JU232" s="19"/>
      <c r="JV232" s="15">
        <v>2</v>
      </c>
      <c r="JW232" s="14"/>
      <c r="JX232" s="14"/>
      <c r="JY232" s="15">
        <v>100</v>
      </c>
      <c r="JZ232" s="15">
        <v>20</v>
      </c>
      <c r="KA232" s="15"/>
      <c r="KB232" s="15">
        <v>32</v>
      </c>
      <c r="KC232" s="15"/>
      <c r="KD232" s="15"/>
      <c r="KE232" s="15">
        <v>14</v>
      </c>
      <c r="KF232" s="15"/>
      <c r="KG232" s="15"/>
      <c r="KH232" s="15"/>
      <c r="KI232" s="15"/>
      <c r="KJ232" s="15"/>
      <c r="KK232" s="15"/>
      <c r="KL232" s="15">
        <v>2</v>
      </c>
      <c r="KM232" s="15"/>
      <c r="KN232" s="15"/>
      <c r="KO232" s="15"/>
      <c r="KP232" s="15"/>
      <c r="KQ232" s="15"/>
      <c r="KR232" s="15"/>
      <c r="KS232" s="15"/>
      <c r="KT232" s="15"/>
      <c r="KU232" s="15"/>
      <c r="KV232" s="15">
        <v>1</v>
      </c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 t="s">
        <v>21</v>
      </c>
      <c r="LL232" s="15" t="s">
        <v>11</v>
      </c>
      <c r="LM232" s="15"/>
      <c r="LN232" s="15"/>
      <c r="LO232" s="15"/>
    </row>
    <row r="233" spans="1:327" ht="18" customHeight="1" x14ac:dyDescent="0.25">
      <c r="A233" s="14" t="s">
        <v>390</v>
      </c>
      <c r="B233" s="15" t="str">
        <f t="shared" si="35"/>
        <v>La Ciudadela</v>
      </c>
      <c r="C233" s="15">
        <f t="shared" si="27"/>
        <v>6</v>
      </c>
      <c r="D233" s="15">
        <v>1</v>
      </c>
      <c r="E233" s="15">
        <v>1</v>
      </c>
      <c r="F233" s="15">
        <v>4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6</v>
      </c>
      <c r="U233" s="15"/>
      <c r="V233" s="15">
        <v>39</v>
      </c>
      <c r="W233" s="15">
        <v>38</v>
      </c>
      <c r="X233" s="15">
        <v>17</v>
      </c>
      <c r="Y233" s="15">
        <v>15</v>
      </c>
      <c r="Z233" s="15">
        <v>12</v>
      </c>
      <c r="AA233" s="15">
        <v>11</v>
      </c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 t="str">
        <f t="shared" si="28"/>
        <v/>
      </c>
      <c r="AN233" s="15" t="str">
        <f t="shared" si="29"/>
        <v/>
      </c>
      <c r="AO233" s="15">
        <f t="shared" si="30"/>
        <v>1</v>
      </c>
      <c r="AP233" s="15">
        <f t="shared" si="31"/>
        <v>3</v>
      </c>
      <c r="AQ233" s="15">
        <f t="shared" si="32"/>
        <v>2</v>
      </c>
      <c r="AR233" s="15" t="str">
        <f t="shared" si="33"/>
        <v/>
      </c>
      <c r="AS233" s="15" t="str">
        <f t="shared" si="34"/>
        <v/>
      </c>
      <c r="AT233" s="15">
        <v>6</v>
      </c>
      <c r="AU233" s="15"/>
      <c r="AV233" s="15"/>
      <c r="AW233" s="15"/>
      <c r="AX233" s="15"/>
      <c r="AY233" s="15"/>
      <c r="AZ233" s="15">
        <v>6</v>
      </c>
      <c r="BA233" s="15"/>
      <c r="BB233" s="15"/>
      <c r="BC233" s="15"/>
      <c r="BD233" s="15"/>
      <c r="BE233" s="15"/>
      <c r="BF233" s="15">
        <v>3</v>
      </c>
      <c r="BG233" s="15">
        <v>3</v>
      </c>
      <c r="BH233" s="15">
        <v>4</v>
      </c>
      <c r="BI233" s="15">
        <v>4</v>
      </c>
      <c r="BJ233" s="15">
        <v>4</v>
      </c>
      <c r="BK233" s="15">
        <v>2</v>
      </c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>
        <v>2</v>
      </c>
      <c r="BY233" s="15"/>
      <c r="BZ233" s="15"/>
      <c r="CA233" s="15"/>
      <c r="CB233" s="15"/>
      <c r="CC233" s="15"/>
      <c r="CD233" s="15"/>
      <c r="CE233" s="15"/>
      <c r="CF233" s="15"/>
      <c r="CG233" s="15"/>
      <c r="CH233" s="15">
        <v>4</v>
      </c>
      <c r="CI233" s="15">
        <v>4</v>
      </c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>
        <v>1</v>
      </c>
      <c r="DB233" s="15"/>
      <c r="DC233" s="15"/>
      <c r="DD233" s="15"/>
      <c r="DE233" s="15"/>
      <c r="DF233" s="15"/>
      <c r="DG233" s="15"/>
      <c r="DH233" s="15">
        <v>1</v>
      </c>
      <c r="DI233" s="15" t="s">
        <v>7</v>
      </c>
      <c r="DJ233" s="15" t="s">
        <v>8</v>
      </c>
      <c r="DK233" s="15" t="s">
        <v>9</v>
      </c>
      <c r="DL233" s="15">
        <v>1</v>
      </c>
      <c r="DM233" s="15" t="s">
        <v>7</v>
      </c>
      <c r="DN233" s="15" t="s">
        <v>8</v>
      </c>
      <c r="DO233" s="15" t="s">
        <v>9</v>
      </c>
      <c r="DP233" s="15">
        <v>4</v>
      </c>
      <c r="DQ233" s="15" t="s">
        <v>15</v>
      </c>
      <c r="DR233" s="15" t="s">
        <v>8</v>
      </c>
      <c r="DS233" s="15" t="s">
        <v>218</v>
      </c>
      <c r="DT233" s="15" t="s">
        <v>15</v>
      </c>
      <c r="DU233" s="15" t="s">
        <v>8</v>
      </c>
      <c r="DV233" s="15" t="s">
        <v>9</v>
      </c>
      <c r="DW233" s="15" t="s">
        <v>15</v>
      </c>
      <c r="DX233" s="15" t="s">
        <v>8</v>
      </c>
      <c r="DY233" s="15" t="s">
        <v>9</v>
      </c>
      <c r="DZ233" s="15" t="s">
        <v>15</v>
      </c>
      <c r="EA233" s="15" t="s">
        <v>8</v>
      </c>
      <c r="EB233" s="15" t="s">
        <v>9</v>
      </c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>
        <v>2</v>
      </c>
      <c r="FM233" s="15"/>
      <c r="FN233" s="15">
        <v>2</v>
      </c>
      <c r="FO233" s="15"/>
      <c r="FP233" s="15"/>
      <c r="FQ233" s="15">
        <v>4</v>
      </c>
      <c r="FR233" s="15"/>
      <c r="FS233" s="15"/>
      <c r="FT233" s="15"/>
      <c r="FU233" s="15"/>
      <c r="FV233" s="15"/>
      <c r="FW233" s="15">
        <v>2</v>
      </c>
      <c r="FX233" s="15"/>
      <c r="FY233" s="15"/>
      <c r="FZ233" s="15"/>
      <c r="GA233" s="15"/>
      <c r="GB233" s="15"/>
      <c r="GC233" s="15"/>
      <c r="GD233" s="15"/>
      <c r="GE233" s="15" t="s">
        <v>16</v>
      </c>
      <c r="GF233" s="15" t="s">
        <v>16</v>
      </c>
      <c r="GG233" s="15"/>
      <c r="GH233" s="15"/>
      <c r="GI233" s="15"/>
      <c r="GJ233" s="15">
        <v>2</v>
      </c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>
        <v>2</v>
      </c>
      <c r="HH233" s="15"/>
      <c r="HI233" s="15"/>
      <c r="HJ233" s="15"/>
      <c r="HK233" s="15"/>
      <c r="HL233" s="15"/>
      <c r="HM233" s="15"/>
      <c r="HN233" s="15">
        <v>6</v>
      </c>
      <c r="HO233" s="15"/>
      <c r="HP233" s="15"/>
      <c r="HQ233" s="15"/>
      <c r="HR233" s="15"/>
      <c r="HS233" s="15"/>
      <c r="HT233" s="15"/>
      <c r="HU233" s="15"/>
      <c r="HV233" s="15"/>
      <c r="HW233" s="15"/>
      <c r="HX233" s="15">
        <v>1</v>
      </c>
      <c r="HY233" s="15"/>
      <c r="HZ233" s="15">
        <v>9</v>
      </c>
      <c r="IA233" s="15"/>
      <c r="IB233" s="15">
        <v>300</v>
      </c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7"/>
      <c r="JD233" s="17"/>
      <c r="JE233" s="18"/>
      <c r="JF233" s="17"/>
      <c r="JG233" s="17"/>
      <c r="JH233" s="19"/>
      <c r="JI233" s="19"/>
      <c r="JJ233" s="17"/>
      <c r="JK233" s="17"/>
      <c r="JL233" s="19"/>
      <c r="JM233" s="17"/>
      <c r="JN233" s="17"/>
      <c r="JO233" s="20"/>
      <c r="JP233" s="17"/>
      <c r="JQ233" s="17"/>
      <c r="JR233" s="20"/>
      <c r="JS233" s="19"/>
      <c r="JT233" s="19"/>
      <c r="JU233" s="19"/>
      <c r="JV233" s="15">
        <v>2</v>
      </c>
      <c r="JW233" s="14"/>
      <c r="JX233" s="14"/>
      <c r="JY233" s="15">
        <v>200</v>
      </c>
      <c r="JZ233" s="15"/>
      <c r="KA233" s="15"/>
      <c r="KB233" s="15"/>
      <c r="KC233" s="15">
        <v>57</v>
      </c>
      <c r="KD233" s="15">
        <v>40</v>
      </c>
      <c r="KE233" s="15"/>
      <c r="KF233" s="15"/>
      <c r="KG233" s="15"/>
      <c r="KH233" s="15"/>
      <c r="KI233" s="15"/>
      <c r="KJ233" s="15"/>
      <c r="KK233" s="15"/>
      <c r="KL233" s="15">
        <v>2</v>
      </c>
      <c r="KM233" s="15"/>
      <c r="KN233" s="15"/>
      <c r="KO233" s="15"/>
      <c r="KP233" s="15"/>
      <c r="KQ233" s="15"/>
      <c r="KR233" s="15"/>
      <c r="KS233" s="15"/>
      <c r="KT233" s="15"/>
      <c r="KU233" s="15">
        <v>1</v>
      </c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 t="s">
        <v>21</v>
      </c>
      <c r="LL233" s="15" t="s">
        <v>11</v>
      </c>
      <c r="LM233" s="15"/>
      <c r="LN233" s="15"/>
      <c r="LO233" s="15"/>
    </row>
    <row r="234" spans="1:327" ht="18" customHeight="1" x14ac:dyDescent="0.25">
      <c r="A234" s="14" t="s">
        <v>391</v>
      </c>
      <c r="B234" s="15" t="str">
        <f t="shared" si="35"/>
        <v>La Ciudadela</v>
      </c>
      <c r="C234" s="15">
        <f t="shared" si="27"/>
        <v>5</v>
      </c>
      <c r="D234" s="15">
        <v>1</v>
      </c>
      <c r="E234" s="15">
        <v>1</v>
      </c>
      <c r="F234" s="15">
        <v>1</v>
      </c>
      <c r="G234" s="15">
        <v>2</v>
      </c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5</v>
      </c>
      <c r="U234" s="15"/>
      <c r="V234" s="15">
        <v>26</v>
      </c>
      <c r="W234" s="15">
        <v>25</v>
      </c>
      <c r="X234" s="15">
        <v>8</v>
      </c>
      <c r="Y234" s="15"/>
      <c r="Z234" s="15"/>
      <c r="AA234" s="15"/>
      <c r="AB234" s="15"/>
      <c r="AC234" s="15">
        <v>5</v>
      </c>
      <c r="AD234" s="15">
        <v>4</v>
      </c>
      <c r="AE234" s="15"/>
      <c r="AF234" s="15"/>
      <c r="AG234" s="15"/>
      <c r="AH234" s="15"/>
      <c r="AI234" s="15"/>
      <c r="AJ234" s="15"/>
      <c r="AK234" s="15"/>
      <c r="AL234" s="15"/>
      <c r="AM234" s="15" t="str">
        <f t="shared" si="28"/>
        <v/>
      </c>
      <c r="AN234" s="15">
        <f t="shared" si="29"/>
        <v>1</v>
      </c>
      <c r="AO234" s="15">
        <f t="shared" si="30"/>
        <v>2</v>
      </c>
      <c r="AP234" s="15" t="str">
        <f t="shared" si="31"/>
        <v/>
      </c>
      <c r="AQ234" s="15">
        <f t="shared" si="32"/>
        <v>2</v>
      </c>
      <c r="AR234" s="15" t="str">
        <f t="shared" si="33"/>
        <v/>
      </c>
      <c r="AS234" s="15" t="str">
        <f t="shared" si="34"/>
        <v/>
      </c>
      <c r="AT234" s="15"/>
      <c r="AU234" s="15"/>
      <c r="AV234" s="15"/>
      <c r="AW234" s="15"/>
      <c r="AX234" s="15">
        <v>5</v>
      </c>
      <c r="AY234" s="15"/>
      <c r="AZ234" s="15"/>
      <c r="BA234" s="15"/>
      <c r="BB234" s="15"/>
      <c r="BC234" s="15"/>
      <c r="BD234" s="15"/>
      <c r="BE234" s="15">
        <v>5</v>
      </c>
      <c r="BF234" s="15">
        <v>2</v>
      </c>
      <c r="BG234" s="15">
        <v>3</v>
      </c>
      <c r="BH234" s="15">
        <v>2</v>
      </c>
      <c r="BI234" s="15"/>
      <c r="BJ234" s="15"/>
      <c r="BK234" s="15"/>
      <c r="BL234" s="15"/>
      <c r="BM234" s="15">
        <v>2</v>
      </c>
      <c r="BN234" s="15">
        <v>2</v>
      </c>
      <c r="BO234" s="15"/>
      <c r="BP234" s="15"/>
      <c r="BQ234" s="15"/>
      <c r="BR234" s="15"/>
      <c r="BS234" s="15"/>
      <c r="BT234" s="15"/>
      <c r="BU234" s="15"/>
      <c r="BV234" s="15"/>
      <c r="BW234" s="15"/>
      <c r="BX234" s="15">
        <v>2</v>
      </c>
      <c r="BY234" s="15"/>
      <c r="BZ234" s="15"/>
      <c r="CA234" s="15"/>
      <c r="CB234" s="15"/>
      <c r="CC234" s="15"/>
      <c r="CD234" s="15"/>
      <c r="CE234" s="15"/>
      <c r="CF234" s="15"/>
      <c r="CG234" s="15"/>
      <c r="CH234" s="15">
        <v>3</v>
      </c>
      <c r="CI234" s="15">
        <v>3</v>
      </c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 t="s">
        <v>7</v>
      </c>
      <c r="DJ234" s="15" t="s">
        <v>392</v>
      </c>
      <c r="DK234" s="15" t="s">
        <v>9</v>
      </c>
      <c r="DL234" s="15">
        <v>1</v>
      </c>
      <c r="DM234" s="15" t="s">
        <v>7</v>
      </c>
      <c r="DN234" s="15" t="s">
        <v>8</v>
      </c>
      <c r="DO234" s="15" t="s">
        <v>9</v>
      </c>
      <c r="DP234" s="15">
        <v>1</v>
      </c>
      <c r="DQ234" s="15" t="s">
        <v>15</v>
      </c>
      <c r="DR234" s="15" t="s">
        <v>8</v>
      </c>
      <c r="DS234" s="15" t="s">
        <v>218</v>
      </c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>
        <v>2</v>
      </c>
      <c r="EG234" s="15" t="s">
        <v>15</v>
      </c>
      <c r="EH234" s="15" t="s">
        <v>8</v>
      </c>
      <c r="EI234" s="15" t="s">
        <v>9</v>
      </c>
      <c r="EJ234" s="15" t="s">
        <v>15</v>
      </c>
      <c r="EK234" s="15" t="s">
        <v>8</v>
      </c>
      <c r="EL234" s="15" t="s">
        <v>9</v>
      </c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>
        <v>2</v>
      </c>
      <c r="FM234" s="15"/>
      <c r="FN234" s="15"/>
      <c r="FO234" s="15">
        <v>2</v>
      </c>
      <c r="FP234" s="15"/>
      <c r="FQ234" s="15">
        <v>3</v>
      </c>
      <c r="FR234" s="15"/>
      <c r="FS234" s="15"/>
      <c r="FT234" s="15"/>
      <c r="FU234" s="15"/>
      <c r="FV234" s="15"/>
      <c r="FW234" s="15">
        <v>2</v>
      </c>
      <c r="FX234" s="15"/>
      <c r="FY234" s="15"/>
      <c r="FZ234" s="15"/>
      <c r="GA234" s="15"/>
      <c r="GB234" s="15"/>
      <c r="GC234" s="15"/>
      <c r="GD234" s="15"/>
      <c r="GE234" s="15" t="s">
        <v>16</v>
      </c>
      <c r="GF234" s="15" t="s">
        <v>16</v>
      </c>
      <c r="GG234" s="15"/>
      <c r="GH234" s="15"/>
      <c r="GI234" s="15"/>
      <c r="GJ234" s="15">
        <v>2</v>
      </c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>
        <v>2</v>
      </c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>
        <v>1</v>
      </c>
      <c r="HY234" s="15"/>
      <c r="HZ234" s="15">
        <v>9</v>
      </c>
      <c r="IA234" s="15"/>
      <c r="IB234" s="15">
        <v>285</v>
      </c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7"/>
      <c r="JD234" s="17"/>
      <c r="JE234" s="18"/>
      <c r="JF234" s="17"/>
      <c r="JG234" s="17"/>
      <c r="JH234" s="19"/>
      <c r="JI234" s="19"/>
      <c r="JJ234" s="17"/>
      <c r="JK234" s="17"/>
      <c r="JL234" s="19"/>
      <c r="JM234" s="17"/>
      <c r="JN234" s="17"/>
      <c r="JO234" s="20"/>
      <c r="JP234" s="17"/>
      <c r="JQ234" s="17"/>
      <c r="JR234" s="20"/>
      <c r="JS234" s="19"/>
      <c r="JT234" s="19"/>
      <c r="JU234" s="19"/>
      <c r="JV234" s="15">
        <v>2</v>
      </c>
      <c r="JW234" s="14"/>
      <c r="JX234" s="14"/>
      <c r="JY234" s="15">
        <v>200</v>
      </c>
      <c r="JZ234" s="15"/>
      <c r="KA234" s="15"/>
      <c r="KB234" s="15">
        <v>40</v>
      </c>
      <c r="KC234" s="15"/>
      <c r="KD234" s="15"/>
      <c r="KE234" s="15">
        <v>3</v>
      </c>
      <c r="KF234" s="15"/>
      <c r="KG234" s="15"/>
      <c r="KH234" s="15">
        <v>40</v>
      </c>
      <c r="KI234" s="15"/>
      <c r="KJ234" s="15"/>
      <c r="KK234" s="15"/>
      <c r="KL234" s="15">
        <v>2</v>
      </c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>
        <v>1</v>
      </c>
      <c r="LD234" s="15"/>
      <c r="LE234" s="15"/>
      <c r="LF234" s="15"/>
      <c r="LG234" s="15"/>
      <c r="LH234" s="15"/>
      <c r="LI234" s="15"/>
      <c r="LJ234" s="15"/>
      <c r="LK234" s="15" t="s">
        <v>21</v>
      </c>
      <c r="LL234" s="15"/>
      <c r="LM234" s="15"/>
      <c r="LN234" s="15"/>
      <c r="LO234" s="15"/>
    </row>
    <row r="235" spans="1:327" ht="18" customHeight="1" x14ac:dyDescent="0.25">
      <c r="A235" s="14" t="s">
        <v>393</v>
      </c>
      <c r="B235" s="15" t="str">
        <f t="shared" si="35"/>
        <v>La Ciudadela</v>
      </c>
      <c r="C235" s="15">
        <f t="shared" si="27"/>
        <v>5</v>
      </c>
      <c r="D235" s="15"/>
      <c r="E235" s="15">
        <v>1</v>
      </c>
      <c r="F235" s="15"/>
      <c r="G235" s="15">
        <v>1</v>
      </c>
      <c r="H235" s="15">
        <v>2</v>
      </c>
      <c r="I235" s="15"/>
      <c r="J235" s="15">
        <v>1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5</v>
      </c>
      <c r="U235" s="15"/>
      <c r="V235" s="15"/>
      <c r="W235" s="15">
        <v>72</v>
      </c>
      <c r="X235" s="15"/>
      <c r="Y235" s="15"/>
      <c r="Z235" s="15"/>
      <c r="AA235" s="15"/>
      <c r="AB235" s="15"/>
      <c r="AC235" s="15">
        <v>48</v>
      </c>
      <c r="AD235" s="15"/>
      <c r="AE235" s="15"/>
      <c r="AF235" s="15"/>
      <c r="AG235" s="15">
        <v>40</v>
      </c>
      <c r="AH235" s="15">
        <v>21</v>
      </c>
      <c r="AI235" s="15">
        <v>30</v>
      </c>
      <c r="AJ235" s="15"/>
      <c r="AK235" s="15"/>
      <c r="AL235" s="15"/>
      <c r="AM235" s="15" t="str">
        <f t="shared" si="28"/>
        <v/>
      </c>
      <c r="AN235" s="15" t="str">
        <f t="shared" si="29"/>
        <v/>
      </c>
      <c r="AO235" s="15" t="str">
        <f t="shared" si="30"/>
        <v/>
      </c>
      <c r="AP235" s="15" t="str">
        <f t="shared" si="31"/>
        <v/>
      </c>
      <c r="AQ235" s="15">
        <f t="shared" si="32"/>
        <v>2</v>
      </c>
      <c r="AR235" s="15">
        <f t="shared" si="33"/>
        <v>2</v>
      </c>
      <c r="AS235" s="15">
        <f t="shared" si="34"/>
        <v>1</v>
      </c>
      <c r="AT235" s="15">
        <v>2</v>
      </c>
      <c r="AU235" s="15">
        <v>3</v>
      </c>
      <c r="AV235" s="15"/>
      <c r="AW235" s="15"/>
      <c r="AX235" s="15"/>
      <c r="AY235" s="15"/>
      <c r="AZ235" s="15"/>
      <c r="BA235" s="15"/>
      <c r="BB235" s="15"/>
      <c r="BC235" s="15"/>
      <c r="BD235" s="15">
        <v>5</v>
      </c>
      <c r="BE235" s="15"/>
      <c r="BF235" s="15"/>
      <c r="BG235" s="15">
        <v>2</v>
      </c>
      <c r="BH235" s="15"/>
      <c r="BI235" s="15"/>
      <c r="BJ235" s="15"/>
      <c r="BK235" s="15"/>
      <c r="BL235" s="15"/>
      <c r="BM235" s="15">
        <v>3</v>
      </c>
      <c r="BN235" s="15"/>
      <c r="BO235" s="15"/>
      <c r="BP235" s="15"/>
      <c r="BQ235" s="15">
        <v>3</v>
      </c>
      <c r="BR235" s="15">
        <v>3</v>
      </c>
      <c r="BS235" s="15">
        <v>6</v>
      </c>
      <c r="BT235" s="15"/>
      <c r="BU235" s="15"/>
      <c r="BV235" s="15"/>
      <c r="BW235" s="15"/>
      <c r="BX235" s="15">
        <v>4</v>
      </c>
      <c r="BY235" s="15"/>
      <c r="BZ235" s="15"/>
      <c r="CA235" s="15"/>
      <c r="CB235" s="15"/>
      <c r="CC235" s="15">
        <v>1</v>
      </c>
      <c r="CD235" s="15">
        <v>72</v>
      </c>
      <c r="CE235" s="15">
        <v>9</v>
      </c>
      <c r="CF235" s="15">
        <v>2</v>
      </c>
      <c r="CG235" s="15"/>
      <c r="CH235" s="15">
        <v>9</v>
      </c>
      <c r="CI235" s="15">
        <v>9</v>
      </c>
      <c r="CJ235" s="15">
        <v>3</v>
      </c>
      <c r="CK235" s="15"/>
      <c r="CL235" s="15"/>
      <c r="CM235" s="15"/>
      <c r="CN235" s="15">
        <v>1</v>
      </c>
      <c r="CO235" s="15"/>
      <c r="CP235" s="15">
        <v>1</v>
      </c>
      <c r="CQ235" s="15"/>
      <c r="CR235" s="15"/>
      <c r="CS235" s="15"/>
      <c r="CT235" s="15"/>
      <c r="CU235" s="15"/>
      <c r="CV235" s="15"/>
      <c r="CW235" s="15"/>
      <c r="CX235" s="15"/>
      <c r="CY235" s="15"/>
      <c r="CZ235" s="15" t="s">
        <v>101</v>
      </c>
      <c r="DA235" s="15">
        <v>2</v>
      </c>
      <c r="DB235" s="15">
        <v>1</v>
      </c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 t="s">
        <v>7</v>
      </c>
      <c r="DN235" s="15" t="s">
        <v>8</v>
      </c>
      <c r="DO235" s="15" t="s">
        <v>218</v>
      </c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 t="s">
        <v>39</v>
      </c>
      <c r="EH235" s="15" t="s">
        <v>109</v>
      </c>
      <c r="EI235" s="15" t="s">
        <v>9</v>
      </c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 t="s">
        <v>39</v>
      </c>
      <c r="EU235" s="15" t="s">
        <v>109</v>
      </c>
      <c r="EV235" s="15" t="s">
        <v>9</v>
      </c>
      <c r="EW235" s="15" t="s">
        <v>39</v>
      </c>
      <c r="EX235" s="15" t="s">
        <v>109</v>
      </c>
      <c r="EY235" s="15" t="s">
        <v>9</v>
      </c>
      <c r="EZ235" s="15" t="s">
        <v>39</v>
      </c>
      <c r="FA235" s="15" t="s">
        <v>109</v>
      </c>
      <c r="FB235" s="15" t="s">
        <v>9</v>
      </c>
      <c r="FC235" s="15"/>
      <c r="FD235" s="15"/>
      <c r="FE235" s="15"/>
      <c r="FF235" s="15"/>
      <c r="FG235" s="15"/>
      <c r="FH235" s="15"/>
      <c r="FI235" s="15"/>
      <c r="FJ235" s="15"/>
      <c r="FK235" s="15"/>
      <c r="FL235" s="15">
        <v>4</v>
      </c>
      <c r="FM235" s="15">
        <v>2</v>
      </c>
      <c r="FN235" s="15">
        <v>2</v>
      </c>
      <c r="FO235" s="15"/>
      <c r="FP235" s="15"/>
      <c r="FQ235" s="15"/>
      <c r="FR235" s="15"/>
      <c r="FS235" s="15"/>
      <c r="FT235" s="15">
        <v>1</v>
      </c>
      <c r="FU235" s="15"/>
      <c r="FV235" s="15"/>
      <c r="FW235" s="15">
        <v>4</v>
      </c>
      <c r="FX235" s="15"/>
      <c r="FY235" s="15"/>
      <c r="FZ235" s="15"/>
      <c r="GA235" s="15"/>
      <c r="GB235" s="15"/>
      <c r="GC235" s="15"/>
      <c r="GD235" s="15"/>
      <c r="GE235" s="15" t="s">
        <v>16</v>
      </c>
      <c r="GF235" s="15" t="s">
        <v>16</v>
      </c>
      <c r="GG235" s="15" t="s">
        <v>16</v>
      </c>
      <c r="GH235" s="15" t="s">
        <v>16</v>
      </c>
      <c r="GI235" s="15"/>
      <c r="GJ235" s="15">
        <v>4</v>
      </c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>
        <v>4</v>
      </c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>
        <v>1</v>
      </c>
      <c r="HY235" s="15"/>
      <c r="HZ235" s="15">
        <v>9</v>
      </c>
      <c r="IA235" s="15"/>
      <c r="IB235" s="15">
        <v>500</v>
      </c>
      <c r="IC235" s="15"/>
      <c r="ID235" s="15"/>
      <c r="IE235" s="15"/>
      <c r="IF235" s="15"/>
      <c r="IG235" s="15"/>
      <c r="IH235" s="15">
        <v>50</v>
      </c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7"/>
      <c r="JD235" s="17"/>
      <c r="JE235" s="18"/>
      <c r="JF235" s="17"/>
      <c r="JG235" s="17"/>
      <c r="JH235" s="19"/>
      <c r="JI235" s="19"/>
      <c r="JJ235" s="17"/>
      <c r="JK235" s="17"/>
      <c r="JL235" s="19"/>
      <c r="JM235" s="17"/>
      <c r="JN235" s="17"/>
      <c r="JO235" s="20"/>
      <c r="JP235" s="17"/>
      <c r="JQ235" s="17"/>
      <c r="JR235" s="20"/>
      <c r="JS235" s="19"/>
      <c r="JT235" s="19"/>
      <c r="JU235" s="19"/>
      <c r="JV235" s="15">
        <v>1</v>
      </c>
      <c r="JW235" s="14" t="s">
        <v>3</v>
      </c>
      <c r="JX235" s="14"/>
      <c r="JY235" s="15">
        <v>120</v>
      </c>
      <c r="JZ235" s="15"/>
      <c r="KA235" s="15">
        <v>50</v>
      </c>
      <c r="KB235" s="15"/>
      <c r="KC235" s="15"/>
      <c r="KD235" s="15">
        <v>160</v>
      </c>
      <c r="KE235" s="15">
        <v>10</v>
      </c>
      <c r="KF235" s="15">
        <v>5</v>
      </c>
      <c r="KG235" s="15">
        <v>200</v>
      </c>
      <c r="KH235" s="15"/>
      <c r="KI235" s="15"/>
      <c r="KJ235" s="15"/>
      <c r="KK235" s="15"/>
      <c r="KL235" s="15">
        <v>2</v>
      </c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>
        <v>1</v>
      </c>
      <c r="LD235" s="15"/>
      <c r="LE235" s="15"/>
      <c r="LF235" s="15"/>
      <c r="LG235" s="15"/>
      <c r="LH235" s="15"/>
      <c r="LI235" s="15"/>
      <c r="LJ235" s="15" t="s">
        <v>41</v>
      </c>
      <c r="LK235" s="15"/>
      <c r="LL235" s="15"/>
      <c r="LM235" s="15" t="s">
        <v>69</v>
      </c>
      <c r="LN235" s="15"/>
      <c r="LO235" s="15" t="s">
        <v>102</v>
      </c>
    </row>
    <row r="236" spans="1:327" ht="18" customHeight="1" x14ac:dyDescent="0.25">
      <c r="A236" s="14" t="s">
        <v>394</v>
      </c>
      <c r="B236" s="15" t="str">
        <f t="shared" si="35"/>
        <v>La Ciudadela</v>
      </c>
      <c r="C236" s="15">
        <f t="shared" si="27"/>
        <v>4</v>
      </c>
      <c r="D236" s="15">
        <v>1</v>
      </c>
      <c r="E236" s="15">
        <v>1</v>
      </c>
      <c r="F236" s="15">
        <v>1</v>
      </c>
      <c r="G236" s="15">
        <v>1</v>
      </c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4</v>
      </c>
      <c r="U236" s="15"/>
      <c r="V236" s="15">
        <v>28</v>
      </c>
      <c r="W236" s="15">
        <v>25</v>
      </c>
      <c r="X236" s="15">
        <v>3</v>
      </c>
      <c r="Y236" s="15"/>
      <c r="Z236" s="15"/>
      <c r="AA236" s="15"/>
      <c r="AB236" s="15"/>
      <c r="AC236" s="15">
        <v>10</v>
      </c>
      <c r="AD236" s="15"/>
      <c r="AE236" s="15"/>
      <c r="AF236" s="15"/>
      <c r="AG236" s="15"/>
      <c r="AH236" s="15"/>
      <c r="AI236" s="15"/>
      <c r="AJ236" s="15"/>
      <c r="AK236" s="15"/>
      <c r="AL236" s="15"/>
      <c r="AM236" s="15" t="str">
        <f t="shared" si="28"/>
        <v/>
      </c>
      <c r="AN236" s="15">
        <f t="shared" si="29"/>
        <v>1</v>
      </c>
      <c r="AO236" s="15">
        <f t="shared" si="30"/>
        <v>1</v>
      </c>
      <c r="AP236" s="15" t="str">
        <f t="shared" si="31"/>
        <v/>
      </c>
      <c r="AQ236" s="15">
        <f t="shared" si="32"/>
        <v>2</v>
      </c>
      <c r="AR236" s="15" t="str">
        <f t="shared" si="33"/>
        <v/>
      </c>
      <c r="AS236" s="15" t="str">
        <f t="shared" si="34"/>
        <v/>
      </c>
      <c r="AT236" s="15"/>
      <c r="AU236" s="15">
        <v>4</v>
      </c>
      <c r="AV236" s="15"/>
      <c r="AW236" s="15"/>
      <c r="AX236" s="15"/>
      <c r="AY236" s="15"/>
      <c r="AZ236" s="15"/>
      <c r="BA236" s="15"/>
      <c r="BB236" s="15"/>
      <c r="BC236" s="15"/>
      <c r="BD236" s="15"/>
      <c r="BE236" s="15">
        <v>4</v>
      </c>
      <c r="BF236" s="15">
        <v>4</v>
      </c>
      <c r="BG236" s="15">
        <v>4</v>
      </c>
      <c r="BH236" s="15">
        <v>1</v>
      </c>
      <c r="BI236" s="15"/>
      <c r="BJ236" s="15"/>
      <c r="BK236" s="15"/>
      <c r="BL236" s="15"/>
      <c r="BM236" s="15">
        <v>2</v>
      </c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>
        <v>2</v>
      </c>
      <c r="BY236" s="15"/>
      <c r="BZ236" s="15"/>
      <c r="CA236" s="15"/>
      <c r="CB236" s="15"/>
      <c r="CC236" s="15"/>
      <c r="CD236" s="15"/>
      <c r="CE236" s="15"/>
      <c r="CF236" s="15"/>
      <c r="CG236" s="15"/>
      <c r="CH236" s="15">
        <v>2</v>
      </c>
      <c r="CI236" s="15">
        <v>2</v>
      </c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>
        <v>1</v>
      </c>
      <c r="DI236" s="15" t="s">
        <v>7</v>
      </c>
      <c r="DJ236" s="15" t="s">
        <v>8</v>
      </c>
      <c r="DK236" s="15" t="s">
        <v>9</v>
      </c>
      <c r="DL236" s="15">
        <v>1</v>
      </c>
      <c r="DM236" s="15" t="s">
        <v>7</v>
      </c>
      <c r="DN236" s="15" t="s">
        <v>8</v>
      </c>
      <c r="DO236" s="15" t="s">
        <v>9</v>
      </c>
      <c r="DP236" s="15"/>
      <c r="DQ236" s="15" t="s">
        <v>39</v>
      </c>
      <c r="DR236" s="15" t="s">
        <v>273</v>
      </c>
      <c r="DS236" s="15" t="s">
        <v>9</v>
      </c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 t="s">
        <v>15</v>
      </c>
      <c r="EH236" s="15" t="s">
        <v>8</v>
      </c>
      <c r="EI236" s="15" t="s">
        <v>9</v>
      </c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>
        <v>2</v>
      </c>
      <c r="FM236" s="15"/>
      <c r="FN236" s="15"/>
      <c r="FO236" s="15">
        <v>2</v>
      </c>
      <c r="FP236" s="15">
        <v>1</v>
      </c>
      <c r="FQ236" s="15">
        <v>1</v>
      </c>
      <c r="FR236" s="15"/>
      <c r="FS236" s="15"/>
      <c r="FT236" s="15"/>
      <c r="FU236" s="15"/>
      <c r="FV236" s="15"/>
      <c r="FW236" s="15">
        <v>2</v>
      </c>
      <c r="FX236" s="15"/>
      <c r="FY236" s="15"/>
      <c r="FZ236" s="15"/>
      <c r="GA236" s="15"/>
      <c r="GB236" s="15"/>
      <c r="GC236" s="15"/>
      <c r="GD236" s="15"/>
      <c r="GE236" s="15" t="s">
        <v>16</v>
      </c>
      <c r="GF236" s="15" t="s">
        <v>16</v>
      </c>
      <c r="GG236" s="15"/>
      <c r="GH236" s="15"/>
      <c r="GI236" s="15"/>
      <c r="GJ236" s="15">
        <v>2</v>
      </c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>
        <v>2</v>
      </c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>
        <v>1</v>
      </c>
      <c r="HY236" s="15"/>
      <c r="HZ236" s="15">
        <v>9</v>
      </c>
      <c r="IA236" s="15"/>
      <c r="IB236" s="15">
        <v>200</v>
      </c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>
        <v>2</v>
      </c>
      <c r="IP236" s="15"/>
      <c r="IQ236" s="15">
        <v>2</v>
      </c>
      <c r="IR236" s="15">
        <v>35</v>
      </c>
      <c r="IS236" s="15"/>
      <c r="IT236" s="15"/>
      <c r="IU236" s="15"/>
      <c r="IV236" s="15"/>
      <c r="IW236" s="15"/>
      <c r="IX236" s="15">
        <v>2</v>
      </c>
      <c r="IY236" s="15"/>
      <c r="IZ236" s="15" t="s">
        <v>9</v>
      </c>
      <c r="JA236" s="15" t="s">
        <v>9</v>
      </c>
      <c r="JB236" s="15"/>
      <c r="JC236" s="17"/>
      <c r="JD236" s="17"/>
      <c r="JE236" s="18"/>
      <c r="JF236" s="17"/>
      <c r="JG236" s="17"/>
      <c r="JH236" s="19"/>
      <c r="JI236" s="19"/>
      <c r="JJ236" s="17"/>
      <c r="JK236" s="17"/>
      <c r="JL236" s="19"/>
      <c r="JM236" s="17"/>
      <c r="JN236" s="17"/>
      <c r="JO236" s="20"/>
      <c r="JP236" s="17"/>
      <c r="JQ236" s="17"/>
      <c r="JR236" s="20"/>
      <c r="JS236" s="19"/>
      <c r="JT236" s="19"/>
      <c r="JU236" s="19"/>
      <c r="JV236" s="15">
        <v>1</v>
      </c>
      <c r="JW236" s="14" t="s">
        <v>2</v>
      </c>
      <c r="JX236" s="14"/>
      <c r="JY236" s="15">
        <v>60</v>
      </c>
      <c r="JZ236" s="15">
        <v>20</v>
      </c>
      <c r="KA236" s="15"/>
      <c r="KB236" s="15"/>
      <c r="KC236" s="15"/>
      <c r="KD236" s="15">
        <v>40</v>
      </c>
      <c r="KE236" s="15">
        <v>10</v>
      </c>
      <c r="KF236" s="15">
        <v>13</v>
      </c>
      <c r="KG236" s="15"/>
      <c r="KH236" s="15"/>
      <c r="KI236" s="15"/>
      <c r="KJ236" s="15"/>
      <c r="KK236" s="15"/>
      <c r="KL236" s="15">
        <v>2</v>
      </c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>
        <v>1</v>
      </c>
      <c r="LD236" s="15"/>
      <c r="LE236" s="15"/>
      <c r="LF236" s="15"/>
      <c r="LG236" s="15"/>
      <c r="LH236" s="15"/>
      <c r="LI236" s="15"/>
      <c r="LJ236" s="15" t="s">
        <v>41</v>
      </c>
      <c r="LK236" s="15"/>
      <c r="LL236" s="15"/>
      <c r="LM236" s="15" t="s">
        <v>69</v>
      </c>
      <c r="LN236" s="15"/>
      <c r="LO236" s="15" t="s">
        <v>102</v>
      </c>
    </row>
    <row r="237" spans="1:327" ht="18" customHeight="1" x14ac:dyDescent="0.25">
      <c r="A237" s="14" t="s">
        <v>395</v>
      </c>
      <c r="B237" s="15" t="str">
        <f t="shared" si="35"/>
        <v>La Ciudadela</v>
      </c>
      <c r="C237" s="15">
        <f t="shared" si="27"/>
        <v>3</v>
      </c>
      <c r="D237" s="15">
        <v>1</v>
      </c>
      <c r="E237" s="15">
        <v>1</v>
      </c>
      <c r="F237" s="15">
        <v>1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>
        <v>3</v>
      </c>
      <c r="U237" s="15"/>
      <c r="V237" s="15">
        <v>56</v>
      </c>
      <c r="W237" s="15">
        <v>50</v>
      </c>
      <c r="X237" s="15">
        <v>27</v>
      </c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 t="str">
        <f t="shared" si="28"/>
        <v/>
      </c>
      <c r="AN237" s="15" t="str">
        <f t="shared" si="29"/>
        <v/>
      </c>
      <c r="AO237" s="15" t="str">
        <f t="shared" si="30"/>
        <v/>
      </c>
      <c r="AP237" s="15" t="str">
        <f t="shared" si="31"/>
        <v/>
      </c>
      <c r="AQ237" s="15">
        <f t="shared" si="32"/>
        <v>1</v>
      </c>
      <c r="AR237" s="15">
        <f t="shared" si="33"/>
        <v>2</v>
      </c>
      <c r="AS237" s="15" t="str">
        <f t="shared" si="34"/>
        <v/>
      </c>
      <c r="AT237" s="15">
        <v>3</v>
      </c>
      <c r="AU237" s="15"/>
      <c r="AV237" s="15"/>
      <c r="AW237" s="15"/>
      <c r="AX237" s="15"/>
      <c r="AY237" s="15"/>
      <c r="AZ237" s="15"/>
      <c r="BA237" s="15"/>
      <c r="BB237" s="15"/>
      <c r="BC237" s="15">
        <v>3</v>
      </c>
      <c r="BD237" s="15"/>
      <c r="BE237" s="15"/>
      <c r="BF237" s="15">
        <v>5</v>
      </c>
      <c r="BG237" s="15">
        <v>3</v>
      </c>
      <c r="BH237" s="15">
        <v>5</v>
      </c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>
        <v>3</v>
      </c>
      <c r="BX237" s="15">
        <v>2</v>
      </c>
      <c r="BY237" s="15"/>
      <c r="BZ237" s="15"/>
      <c r="CA237" s="15"/>
      <c r="CB237" s="15"/>
      <c r="CC237" s="15"/>
      <c r="CD237" s="15"/>
      <c r="CE237" s="15"/>
      <c r="CF237" s="15"/>
      <c r="CG237" s="15"/>
      <c r="CH237" s="15">
        <v>2</v>
      </c>
      <c r="CI237" s="15">
        <v>2</v>
      </c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>
        <v>2</v>
      </c>
      <c r="DC237" s="15"/>
      <c r="DD237" s="15"/>
      <c r="DE237" s="15"/>
      <c r="DF237" s="15"/>
      <c r="DG237" s="15"/>
      <c r="DH237" s="15"/>
      <c r="DI237" s="15" t="s">
        <v>7</v>
      </c>
      <c r="DJ237" s="15" t="s">
        <v>31</v>
      </c>
      <c r="DK237" s="15" t="s">
        <v>9</v>
      </c>
      <c r="DL237" s="15"/>
      <c r="DM237" s="15" t="s">
        <v>136</v>
      </c>
      <c r="DN237" s="15" t="s">
        <v>136</v>
      </c>
      <c r="DO237" s="15" t="s">
        <v>9</v>
      </c>
      <c r="DP237" s="15"/>
      <c r="DQ237" s="15" t="s">
        <v>15</v>
      </c>
      <c r="DR237" s="15" t="s">
        <v>8</v>
      </c>
      <c r="DS237" s="15" t="s">
        <v>9</v>
      </c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>
        <v>3</v>
      </c>
      <c r="FM237" s="15"/>
      <c r="FN237" s="15">
        <v>3</v>
      </c>
      <c r="FO237" s="15"/>
      <c r="FP237" s="15"/>
      <c r="FQ237" s="15"/>
      <c r="FR237" s="15"/>
      <c r="FS237" s="15"/>
      <c r="FT237" s="15"/>
      <c r="FU237" s="15"/>
      <c r="FV237" s="15"/>
      <c r="FW237" s="15">
        <v>3</v>
      </c>
      <c r="FX237" s="15"/>
      <c r="FY237" s="15"/>
      <c r="FZ237" s="15"/>
      <c r="GA237" s="15"/>
      <c r="GB237" s="15"/>
      <c r="GC237" s="15"/>
      <c r="GD237" s="15"/>
      <c r="GE237" s="15" t="s">
        <v>16</v>
      </c>
      <c r="GF237" s="15" t="s">
        <v>16</v>
      </c>
      <c r="GG237" s="15" t="s">
        <v>16</v>
      </c>
      <c r="GH237" s="15"/>
      <c r="GI237" s="15"/>
      <c r="GJ237" s="15">
        <v>3</v>
      </c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>
        <v>3</v>
      </c>
      <c r="HH237" s="15"/>
      <c r="HI237" s="15"/>
      <c r="HJ237" s="15"/>
      <c r="HK237" s="15"/>
      <c r="HL237" s="15"/>
      <c r="HM237" s="15"/>
      <c r="HN237" s="15">
        <v>3</v>
      </c>
      <c r="HO237" s="15"/>
      <c r="HP237" s="15"/>
      <c r="HQ237" s="15"/>
      <c r="HR237" s="15"/>
      <c r="HS237" s="15"/>
      <c r="HT237" s="15"/>
      <c r="HU237" s="15"/>
      <c r="HV237" s="15"/>
      <c r="HW237" s="15"/>
      <c r="HX237" s="15">
        <v>1</v>
      </c>
      <c r="HY237" s="15"/>
      <c r="HZ237" s="15">
        <v>9</v>
      </c>
      <c r="IA237" s="15"/>
      <c r="IB237" s="15">
        <v>200</v>
      </c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7"/>
      <c r="JD237" s="17"/>
      <c r="JE237" s="18"/>
      <c r="JF237" s="17"/>
      <c r="JG237" s="17"/>
      <c r="JH237" s="19"/>
      <c r="JI237" s="19"/>
      <c r="JJ237" s="17"/>
      <c r="JK237" s="17"/>
      <c r="JL237" s="19"/>
      <c r="JM237" s="17"/>
      <c r="JN237" s="17"/>
      <c r="JO237" s="20"/>
      <c r="JP237" s="17"/>
      <c r="JQ237" s="17"/>
      <c r="JR237" s="20"/>
      <c r="JS237" s="19"/>
      <c r="JT237" s="19"/>
      <c r="JU237" s="19"/>
      <c r="JV237" s="15">
        <v>2</v>
      </c>
      <c r="JW237" s="14"/>
      <c r="JX237" s="14"/>
      <c r="JY237" s="15">
        <v>120</v>
      </c>
      <c r="JZ237" s="15"/>
      <c r="KA237" s="15"/>
      <c r="KB237" s="15">
        <v>15</v>
      </c>
      <c r="KC237" s="15"/>
      <c r="KD237" s="15"/>
      <c r="KE237" s="15">
        <v>10</v>
      </c>
      <c r="KF237" s="15"/>
      <c r="KG237" s="15"/>
      <c r="KH237" s="15"/>
      <c r="KI237" s="15"/>
      <c r="KJ237" s="15"/>
      <c r="KK237" s="15"/>
      <c r="KL237" s="15">
        <v>2</v>
      </c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>
        <v>1</v>
      </c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 t="s">
        <v>104</v>
      </c>
      <c r="LK237" s="15"/>
      <c r="LL237" s="15" t="s">
        <v>11</v>
      </c>
      <c r="LM237" s="15"/>
      <c r="LN237" s="15"/>
      <c r="LO237" s="15" t="s">
        <v>102</v>
      </c>
    </row>
    <row r="238" spans="1:327" ht="18" customHeight="1" x14ac:dyDescent="0.25">
      <c r="A238" s="14" t="s">
        <v>396</v>
      </c>
      <c r="B238" s="15" t="str">
        <f t="shared" si="35"/>
        <v>La Ciudadela</v>
      </c>
      <c r="C238" s="15">
        <f t="shared" si="27"/>
        <v>2</v>
      </c>
      <c r="D238" s="15">
        <v>1</v>
      </c>
      <c r="E238" s="15">
        <v>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>
        <v>2</v>
      </c>
      <c r="U238" s="15"/>
      <c r="V238" s="15">
        <v>16</v>
      </c>
      <c r="W238" s="15">
        <v>16</v>
      </c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 t="str">
        <f t="shared" si="28"/>
        <v/>
      </c>
      <c r="AN238" s="15" t="str">
        <f t="shared" si="29"/>
        <v/>
      </c>
      <c r="AO238" s="15" t="str">
        <f t="shared" si="30"/>
        <v/>
      </c>
      <c r="AP238" s="15">
        <f t="shared" si="31"/>
        <v>2</v>
      </c>
      <c r="AQ238" s="15" t="str">
        <f t="shared" si="32"/>
        <v/>
      </c>
      <c r="AR238" s="15" t="str">
        <f t="shared" si="33"/>
        <v/>
      </c>
      <c r="AS238" s="15" t="str">
        <f t="shared" si="34"/>
        <v/>
      </c>
      <c r="AT238" s="15">
        <v>2</v>
      </c>
      <c r="AU238" s="15"/>
      <c r="AV238" s="15"/>
      <c r="AW238" s="15"/>
      <c r="AX238" s="15"/>
      <c r="AY238" s="15"/>
      <c r="AZ238" s="15"/>
      <c r="BA238" s="15"/>
      <c r="BB238" s="15"/>
      <c r="BC238" s="15">
        <v>2</v>
      </c>
      <c r="BD238" s="15"/>
      <c r="BE238" s="15"/>
      <c r="BF238" s="15">
        <v>4</v>
      </c>
      <c r="BG238" s="15">
        <v>4</v>
      </c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>
        <v>2</v>
      </c>
      <c r="BX238" s="15">
        <v>2</v>
      </c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>
        <v>1</v>
      </c>
      <c r="CK238" s="15"/>
      <c r="CL238" s="15"/>
      <c r="CM238" s="15"/>
      <c r="CN238" s="15"/>
      <c r="CO238" s="15"/>
      <c r="CP238" s="15"/>
      <c r="CQ238" s="15">
        <v>1</v>
      </c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>
        <v>1</v>
      </c>
      <c r="DC238" s="15"/>
      <c r="DD238" s="15"/>
      <c r="DE238" s="15"/>
      <c r="DF238" s="15"/>
      <c r="DG238" s="15"/>
      <c r="DH238" s="15"/>
      <c r="DI238" s="15" t="s">
        <v>107</v>
      </c>
      <c r="DJ238" s="15" t="s">
        <v>186</v>
      </c>
      <c r="DK238" s="15" t="s">
        <v>9</v>
      </c>
      <c r="DL238" s="15"/>
      <c r="DM238" s="15" t="s">
        <v>7</v>
      </c>
      <c r="DN238" s="15" t="s">
        <v>31</v>
      </c>
      <c r="DO238" s="15" t="s">
        <v>9</v>
      </c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>
        <v>2</v>
      </c>
      <c r="FO238" s="15"/>
      <c r="FP238" s="15"/>
      <c r="FQ238" s="15"/>
      <c r="FR238" s="15">
        <v>2</v>
      </c>
      <c r="FS238" s="15"/>
      <c r="FT238" s="15"/>
      <c r="FU238" s="15"/>
      <c r="FV238" s="15"/>
      <c r="FW238" s="15">
        <v>2</v>
      </c>
      <c r="FX238" s="15"/>
      <c r="FY238" s="15"/>
      <c r="FZ238" s="15"/>
      <c r="GA238" s="15"/>
      <c r="GB238" s="15"/>
      <c r="GC238" s="15"/>
      <c r="GD238" s="15"/>
      <c r="GE238" s="15" t="s">
        <v>16</v>
      </c>
      <c r="GF238" s="15" t="s">
        <v>16</v>
      </c>
      <c r="GG238" s="15"/>
      <c r="GH238" s="15"/>
      <c r="GI238" s="15"/>
      <c r="GJ238" s="15">
        <v>2</v>
      </c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>
        <v>2</v>
      </c>
      <c r="HH238" s="15"/>
      <c r="HI238" s="15"/>
      <c r="HJ238" s="15"/>
      <c r="HK238" s="15"/>
      <c r="HL238" s="15"/>
      <c r="HM238" s="15"/>
      <c r="HN238" s="15">
        <v>1</v>
      </c>
      <c r="HO238" s="15"/>
      <c r="HP238" s="15"/>
      <c r="HQ238" s="15"/>
      <c r="HR238" s="15"/>
      <c r="HS238" s="15"/>
      <c r="HT238" s="15"/>
      <c r="HU238" s="15"/>
      <c r="HV238" s="15"/>
      <c r="HW238" s="15"/>
      <c r="HX238" s="15">
        <v>1</v>
      </c>
      <c r="HY238" s="15"/>
      <c r="HZ238" s="15">
        <v>9</v>
      </c>
      <c r="IA238" s="15"/>
      <c r="IB238" s="15">
        <v>200</v>
      </c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7"/>
      <c r="JD238" s="17"/>
      <c r="JE238" s="18"/>
      <c r="JF238" s="17"/>
      <c r="JG238" s="17"/>
      <c r="JH238" s="19"/>
      <c r="JI238" s="19"/>
      <c r="JJ238" s="17"/>
      <c r="JK238" s="17"/>
      <c r="JL238" s="19"/>
      <c r="JM238" s="17"/>
      <c r="JN238" s="17"/>
      <c r="JO238" s="20"/>
      <c r="JP238" s="17"/>
      <c r="JQ238" s="17"/>
      <c r="JR238" s="20"/>
      <c r="JS238" s="19"/>
      <c r="JT238" s="19"/>
      <c r="JU238" s="19"/>
      <c r="JV238" s="15">
        <v>2</v>
      </c>
      <c r="JW238" s="14"/>
      <c r="JX238" s="14"/>
      <c r="JY238" s="15">
        <v>120</v>
      </c>
      <c r="JZ238" s="15"/>
      <c r="KA238" s="15"/>
      <c r="KB238" s="15">
        <v>15</v>
      </c>
      <c r="KC238" s="15"/>
      <c r="KD238" s="15">
        <v>10</v>
      </c>
      <c r="KE238" s="15">
        <v>10</v>
      </c>
      <c r="KF238" s="15"/>
      <c r="KG238" s="15"/>
      <c r="KH238" s="15"/>
      <c r="KI238" s="15"/>
      <c r="KJ238" s="15"/>
      <c r="KK238" s="15"/>
      <c r="KL238" s="15">
        <v>2</v>
      </c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 t="s">
        <v>102</v>
      </c>
    </row>
    <row r="239" spans="1:327" ht="18" customHeight="1" x14ac:dyDescent="0.25">
      <c r="A239" s="14" t="s">
        <v>397</v>
      </c>
      <c r="B239" s="15" t="str">
        <f t="shared" si="35"/>
        <v>La Ciudadela</v>
      </c>
      <c r="C239" s="15">
        <f t="shared" si="27"/>
        <v>3</v>
      </c>
      <c r="D239" s="15">
        <v>1</v>
      </c>
      <c r="E239" s="15">
        <v>1</v>
      </c>
      <c r="F239" s="15">
        <v>1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>
        <v>3</v>
      </c>
      <c r="U239" s="15"/>
      <c r="V239" s="15">
        <v>17</v>
      </c>
      <c r="W239" s="15">
        <v>16</v>
      </c>
      <c r="X239" s="15">
        <v>1</v>
      </c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 t="str">
        <f t="shared" si="28"/>
        <v/>
      </c>
      <c r="AN239" s="15">
        <f t="shared" si="29"/>
        <v>1</v>
      </c>
      <c r="AO239" s="15" t="str">
        <f t="shared" si="30"/>
        <v/>
      </c>
      <c r="AP239" s="15">
        <f t="shared" si="31"/>
        <v>2</v>
      </c>
      <c r="AQ239" s="15" t="str">
        <f t="shared" si="32"/>
        <v/>
      </c>
      <c r="AR239" s="15" t="str">
        <f t="shared" si="33"/>
        <v/>
      </c>
      <c r="AS239" s="15" t="str">
        <f t="shared" si="34"/>
        <v/>
      </c>
      <c r="AT239" s="15">
        <v>3</v>
      </c>
      <c r="AU239" s="15"/>
      <c r="AV239" s="15"/>
      <c r="AW239" s="15"/>
      <c r="AX239" s="15"/>
      <c r="AY239" s="15"/>
      <c r="AZ239" s="15"/>
      <c r="BA239" s="15"/>
      <c r="BB239" s="15">
        <v>3</v>
      </c>
      <c r="BC239" s="15"/>
      <c r="BD239" s="15"/>
      <c r="BE239" s="15"/>
      <c r="BF239" s="15">
        <v>5</v>
      </c>
      <c r="BG239" s="15">
        <v>4</v>
      </c>
      <c r="BH239" s="15">
        <v>1</v>
      </c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>
        <v>2</v>
      </c>
      <c r="BY239" s="15"/>
      <c r="BZ239" s="15"/>
      <c r="CA239" s="15"/>
      <c r="CB239" s="15"/>
      <c r="CC239" s="15"/>
      <c r="CD239" s="15"/>
      <c r="CE239" s="15"/>
      <c r="CF239" s="15"/>
      <c r="CG239" s="15"/>
      <c r="CH239" s="15">
        <v>1</v>
      </c>
      <c r="CI239" s="15">
        <v>1</v>
      </c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 t="s">
        <v>7</v>
      </c>
      <c r="DJ239" s="15" t="s">
        <v>8</v>
      </c>
      <c r="DK239" s="15" t="s">
        <v>9</v>
      </c>
      <c r="DL239" s="15"/>
      <c r="DM239" s="15" t="s">
        <v>7</v>
      </c>
      <c r="DN239" s="15" t="s">
        <v>31</v>
      </c>
      <c r="DO239" s="15" t="s">
        <v>398</v>
      </c>
      <c r="DP239" s="15"/>
      <c r="DQ239" s="15" t="s">
        <v>15</v>
      </c>
      <c r="DR239" s="15" t="s">
        <v>8</v>
      </c>
      <c r="DS239" s="15" t="s">
        <v>398</v>
      </c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>
        <v>1</v>
      </c>
      <c r="FM239" s="15"/>
      <c r="FN239" s="15"/>
      <c r="FO239" s="15">
        <v>2</v>
      </c>
      <c r="FP239" s="15">
        <v>1</v>
      </c>
      <c r="FQ239" s="15"/>
      <c r="FR239" s="15">
        <v>1</v>
      </c>
      <c r="FS239" s="15"/>
      <c r="FT239" s="15"/>
      <c r="FU239" s="15"/>
      <c r="FV239" s="15"/>
      <c r="FW239" s="15">
        <v>2</v>
      </c>
      <c r="FX239" s="15"/>
      <c r="FY239" s="15"/>
      <c r="FZ239" s="15"/>
      <c r="GA239" s="15"/>
      <c r="GB239" s="15"/>
      <c r="GC239" s="15"/>
      <c r="GD239" s="15"/>
      <c r="GE239" s="15" t="s">
        <v>16</v>
      </c>
      <c r="GF239" s="15" t="s">
        <v>16</v>
      </c>
      <c r="GG239" s="15"/>
      <c r="GH239" s="15"/>
      <c r="GI239" s="15"/>
      <c r="GJ239" s="15">
        <v>2</v>
      </c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>
        <v>2</v>
      </c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>
        <v>1</v>
      </c>
      <c r="HY239" s="15"/>
      <c r="HZ239" s="15">
        <v>9</v>
      </c>
      <c r="IA239" s="15"/>
      <c r="IB239" s="15">
        <v>80</v>
      </c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7"/>
      <c r="JD239" s="17"/>
      <c r="JE239" s="18"/>
      <c r="JF239" s="17"/>
      <c r="JG239" s="17"/>
      <c r="JH239" s="19"/>
      <c r="JI239" s="19"/>
      <c r="JJ239" s="17"/>
      <c r="JK239" s="17"/>
      <c r="JL239" s="19"/>
      <c r="JM239" s="17"/>
      <c r="JN239" s="17"/>
      <c r="JO239" s="20"/>
      <c r="JP239" s="17"/>
      <c r="JQ239" s="17"/>
      <c r="JR239" s="20"/>
      <c r="JS239" s="19"/>
      <c r="JT239" s="19"/>
      <c r="JU239" s="19"/>
      <c r="JV239" s="15">
        <v>2</v>
      </c>
      <c r="JW239" s="14"/>
      <c r="JX239" s="14"/>
      <c r="JY239" s="15">
        <v>40</v>
      </c>
      <c r="JZ239" s="15"/>
      <c r="KA239" s="15"/>
      <c r="KB239" s="15">
        <v>20</v>
      </c>
      <c r="KC239" s="15"/>
      <c r="KD239" s="15"/>
      <c r="KE239" s="15"/>
      <c r="KF239" s="15"/>
      <c r="KG239" s="15">
        <v>10</v>
      </c>
      <c r="KH239" s="15">
        <v>10</v>
      </c>
      <c r="KI239" s="15"/>
      <c r="KJ239" s="15"/>
      <c r="KK239" s="15"/>
      <c r="KL239" s="15">
        <v>2</v>
      </c>
      <c r="KM239" s="15"/>
      <c r="KN239" s="15"/>
      <c r="KO239" s="15"/>
      <c r="KP239" s="15"/>
      <c r="KQ239" s="15"/>
      <c r="KR239" s="15"/>
      <c r="KS239" s="15"/>
      <c r="KT239" s="15"/>
      <c r="KU239" s="15"/>
      <c r="KV239" s="15">
        <v>1</v>
      </c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 t="s">
        <v>102</v>
      </c>
    </row>
    <row r="240" spans="1:327" ht="18" customHeight="1" x14ac:dyDescent="0.25">
      <c r="A240" s="14" t="s">
        <v>399</v>
      </c>
      <c r="B240" s="15" t="str">
        <f t="shared" si="35"/>
        <v>La Ciudadela</v>
      </c>
      <c r="C240" s="15">
        <f t="shared" si="27"/>
        <v>4</v>
      </c>
      <c r="D240" s="15">
        <v>1</v>
      </c>
      <c r="E240" s="15">
        <v>1</v>
      </c>
      <c r="F240" s="15">
        <v>2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>
        <v>4</v>
      </c>
      <c r="U240" s="15"/>
      <c r="V240" s="15">
        <v>39</v>
      </c>
      <c r="W240" s="15">
        <v>38</v>
      </c>
      <c r="X240" s="15">
        <v>7</v>
      </c>
      <c r="Y240" s="15">
        <v>18</v>
      </c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 t="str">
        <f t="shared" si="28"/>
        <v/>
      </c>
      <c r="AN240" s="15" t="str">
        <f t="shared" si="29"/>
        <v/>
      </c>
      <c r="AO240" s="15">
        <f t="shared" si="30"/>
        <v>1</v>
      </c>
      <c r="AP240" s="15">
        <f t="shared" si="31"/>
        <v>1</v>
      </c>
      <c r="AQ240" s="15">
        <f t="shared" si="32"/>
        <v>2</v>
      </c>
      <c r="AR240" s="15" t="str">
        <f t="shared" si="33"/>
        <v/>
      </c>
      <c r="AS240" s="15" t="str">
        <f t="shared" si="34"/>
        <v/>
      </c>
      <c r="AT240" s="15">
        <v>4</v>
      </c>
      <c r="AU240" s="15"/>
      <c r="AV240" s="15"/>
      <c r="AW240" s="15"/>
      <c r="AX240" s="15"/>
      <c r="AY240" s="15"/>
      <c r="AZ240" s="15"/>
      <c r="BA240" s="15"/>
      <c r="BB240" s="15">
        <v>4</v>
      </c>
      <c r="BC240" s="15"/>
      <c r="BD240" s="15"/>
      <c r="BE240" s="15"/>
      <c r="BF240" s="15">
        <v>5</v>
      </c>
      <c r="BG240" s="15">
        <v>3</v>
      </c>
      <c r="BH240" s="15">
        <v>2</v>
      </c>
      <c r="BI240" s="15">
        <v>5</v>
      </c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>
        <v>2</v>
      </c>
      <c r="BY240" s="15"/>
      <c r="BZ240" s="15"/>
      <c r="CA240" s="15"/>
      <c r="CB240" s="15"/>
      <c r="CC240" s="15"/>
      <c r="CD240" s="15"/>
      <c r="CE240" s="15"/>
      <c r="CF240" s="15"/>
      <c r="CG240" s="15"/>
      <c r="CH240" s="15">
        <v>2</v>
      </c>
      <c r="CI240" s="15">
        <v>2</v>
      </c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>
        <v>1</v>
      </c>
      <c r="DB240" s="15"/>
      <c r="DC240" s="15"/>
      <c r="DD240" s="15"/>
      <c r="DE240" s="15"/>
      <c r="DF240" s="15"/>
      <c r="DG240" s="15"/>
      <c r="DH240" s="15"/>
      <c r="DI240" s="15" t="s">
        <v>7</v>
      </c>
      <c r="DJ240" s="15" t="s">
        <v>8</v>
      </c>
      <c r="DK240" s="15" t="s">
        <v>9</v>
      </c>
      <c r="DL240" s="15"/>
      <c r="DM240" s="15" t="s">
        <v>7</v>
      </c>
      <c r="DN240" s="15" t="s">
        <v>8</v>
      </c>
      <c r="DO240" s="15" t="s">
        <v>398</v>
      </c>
      <c r="DP240" s="15"/>
      <c r="DQ240" s="15" t="s">
        <v>15</v>
      </c>
      <c r="DR240" s="15" t="s">
        <v>8</v>
      </c>
      <c r="DS240" s="15" t="s">
        <v>398</v>
      </c>
      <c r="DT240" s="15" t="s">
        <v>15</v>
      </c>
      <c r="DU240" s="15" t="s">
        <v>8</v>
      </c>
      <c r="DV240" s="15" t="s">
        <v>9</v>
      </c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>
        <v>1</v>
      </c>
      <c r="FM240" s="15">
        <v>1</v>
      </c>
      <c r="FN240" s="15"/>
      <c r="FO240" s="15">
        <v>1</v>
      </c>
      <c r="FP240" s="15"/>
      <c r="FQ240" s="15">
        <v>1</v>
      </c>
      <c r="FR240" s="15">
        <v>1</v>
      </c>
      <c r="FS240" s="15"/>
      <c r="FT240" s="15">
        <v>1</v>
      </c>
      <c r="FU240" s="15"/>
      <c r="FV240" s="15"/>
      <c r="FW240" s="15">
        <v>2</v>
      </c>
      <c r="FX240" s="15"/>
      <c r="FY240" s="15"/>
      <c r="FZ240" s="15"/>
      <c r="GA240" s="15"/>
      <c r="GB240" s="15"/>
      <c r="GC240" s="15"/>
      <c r="GD240" s="15"/>
      <c r="GE240" s="15" t="s">
        <v>16</v>
      </c>
      <c r="GF240" s="15" t="s">
        <v>16</v>
      </c>
      <c r="GG240" s="15"/>
      <c r="GH240" s="15"/>
      <c r="GI240" s="15"/>
      <c r="GJ240" s="15">
        <v>2</v>
      </c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>
        <v>2</v>
      </c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>
        <v>1</v>
      </c>
      <c r="HY240" s="15"/>
      <c r="HZ240" s="15">
        <v>9</v>
      </c>
      <c r="IA240" s="15"/>
      <c r="IB240" s="15">
        <v>80</v>
      </c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7"/>
      <c r="JD240" s="17"/>
      <c r="JE240" s="18"/>
      <c r="JF240" s="17"/>
      <c r="JG240" s="17"/>
      <c r="JH240" s="19"/>
      <c r="JI240" s="19"/>
      <c r="JJ240" s="17"/>
      <c r="JK240" s="17"/>
      <c r="JL240" s="19"/>
      <c r="JM240" s="17"/>
      <c r="JN240" s="17"/>
      <c r="JO240" s="20"/>
      <c r="JP240" s="17"/>
      <c r="JQ240" s="17"/>
      <c r="JR240" s="20"/>
      <c r="JS240" s="19"/>
      <c r="JT240" s="19"/>
      <c r="JU240" s="19"/>
      <c r="JV240" s="15">
        <v>1</v>
      </c>
      <c r="JW240" s="14" t="s">
        <v>101</v>
      </c>
      <c r="JX240" s="14"/>
      <c r="JY240" s="15">
        <v>20</v>
      </c>
      <c r="JZ240" s="15"/>
      <c r="KA240" s="15"/>
      <c r="KB240" s="15">
        <v>20</v>
      </c>
      <c r="KC240" s="15"/>
      <c r="KD240" s="15"/>
      <c r="KE240" s="15">
        <v>20</v>
      </c>
      <c r="KF240" s="15"/>
      <c r="KG240" s="15"/>
      <c r="KH240" s="15"/>
      <c r="KI240" s="15"/>
      <c r="KJ240" s="15"/>
      <c r="KK240" s="15"/>
      <c r="KL240" s="15">
        <v>2</v>
      </c>
      <c r="KM240" s="15"/>
      <c r="KN240" s="15"/>
      <c r="KO240" s="15"/>
      <c r="KP240" s="15"/>
      <c r="KQ240" s="15"/>
      <c r="KR240" s="15"/>
      <c r="KS240" s="15"/>
      <c r="KT240" s="15"/>
      <c r="KU240" s="15"/>
      <c r="KV240" s="15">
        <v>1</v>
      </c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 t="s">
        <v>102</v>
      </c>
    </row>
    <row r="241" spans="1:327" ht="18" customHeight="1" x14ac:dyDescent="0.25">
      <c r="A241" s="14" t="s">
        <v>400</v>
      </c>
      <c r="B241" s="15" t="str">
        <f t="shared" si="35"/>
        <v>La Ciudadela</v>
      </c>
      <c r="C241" s="15">
        <f t="shared" si="27"/>
        <v>3</v>
      </c>
      <c r="D241" s="15">
        <v>1</v>
      </c>
      <c r="E241" s="15">
        <v>1</v>
      </c>
      <c r="F241" s="15"/>
      <c r="G241" s="15">
        <v>1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>
        <v>3</v>
      </c>
      <c r="U241" s="15"/>
      <c r="V241" s="15">
        <v>35</v>
      </c>
      <c r="W241" s="15">
        <v>35</v>
      </c>
      <c r="X241" s="15"/>
      <c r="Y241" s="15"/>
      <c r="Z241" s="15"/>
      <c r="AA241" s="15"/>
      <c r="AB241" s="15"/>
      <c r="AC241" s="15">
        <v>6</v>
      </c>
      <c r="AD241" s="15"/>
      <c r="AE241" s="15"/>
      <c r="AF241" s="15"/>
      <c r="AG241" s="15"/>
      <c r="AH241" s="15"/>
      <c r="AI241" s="15"/>
      <c r="AJ241" s="15"/>
      <c r="AK241" s="15"/>
      <c r="AL241" s="15"/>
      <c r="AM241" s="15" t="str">
        <f t="shared" si="28"/>
        <v/>
      </c>
      <c r="AN241" s="15" t="str">
        <f t="shared" si="29"/>
        <v/>
      </c>
      <c r="AO241" s="15">
        <f t="shared" si="30"/>
        <v>1</v>
      </c>
      <c r="AP241" s="15" t="str">
        <f t="shared" si="31"/>
        <v/>
      </c>
      <c r="AQ241" s="15">
        <f t="shared" si="32"/>
        <v>2</v>
      </c>
      <c r="AR241" s="15" t="str">
        <f t="shared" si="33"/>
        <v/>
      </c>
      <c r="AS241" s="15" t="str">
        <f t="shared" si="34"/>
        <v/>
      </c>
      <c r="AT241" s="15"/>
      <c r="AU241" s="15">
        <v>3</v>
      </c>
      <c r="AV241" s="15"/>
      <c r="AW241" s="15"/>
      <c r="AX241" s="15"/>
      <c r="AY241" s="15"/>
      <c r="AZ241" s="15"/>
      <c r="BA241" s="15">
        <v>3</v>
      </c>
      <c r="BB241" s="15"/>
      <c r="BC241" s="15"/>
      <c r="BD241" s="15"/>
      <c r="BE241" s="15"/>
      <c r="BF241" s="15">
        <v>3</v>
      </c>
      <c r="BG241" s="15">
        <v>6</v>
      </c>
      <c r="BH241" s="15"/>
      <c r="BI241" s="15"/>
      <c r="BJ241" s="15"/>
      <c r="BK241" s="15"/>
      <c r="BL241" s="15"/>
      <c r="BM241" s="15">
        <v>2</v>
      </c>
      <c r="BN241" s="15"/>
      <c r="BO241" s="15"/>
      <c r="BP241" s="15"/>
      <c r="BQ241" s="15"/>
      <c r="BR241" s="15"/>
      <c r="BS241" s="15"/>
      <c r="BT241" s="15"/>
      <c r="BU241" s="15"/>
      <c r="BV241" s="15"/>
      <c r="BW241" s="15">
        <v>3</v>
      </c>
      <c r="BX241" s="15">
        <v>2</v>
      </c>
      <c r="BY241" s="15"/>
      <c r="BZ241" s="15"/>
      <c r="CA241" s="15"/>
      <c r="CB241" s="15"/>
      <c r="CC241" s="15"/>
      <c r="CD241" s="15"/>
      <c r="CE241" s="15"/>
      <c r="CF241" s="15"/>
      <c r="CG241" s="15"/>
      <c r="CH241" s="15">
        <v>2</v>
      </c>
      <c r="CI241" s="15">
        <v>1</v>
      </c>
      <c r="CJ241" s="15">
        <v>1</v>
      </c>
      <c r="CK241" s="15"/>
      <c r="CL241" s="15"/>
      <c r="CM241" s="15"/>
      <c r="CN241" s="15"/>
      <c r="CO241" s="15" t="s">
        <v>45</v>
      </c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>
        <v>1</v>
      </c>
      <c r="DB241" s="15"/>
      <c r="DC241" s="15"/>
      <c r="DD241" s="15"/>
      <c r="DE241" s="15"/>
      <c r="DF241" s="15"/>
      <c r="DG241" s="15"/>
      <c r="DH241" s="15"/>
      <c r="DI241" s="15" t="s">
        <v>136</v>
      </c>
      <c r="DJ241" s="15" t="s">
        <v>136</v>
      </c>
      <c r="DK241" s="15" t="s">
        <v>9</v>
      </c>
      <c r="DL241" s="15"/>
      <c r="DM241" s="15" t="s">
        <v>7</v>
      </c>
      <c r="DN241" s="15" t="s">
        <v>8</v>
      </c>
      <c r="DO241" s="15" t="s">
        <v>401</v>
      </c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 t="s">
        <v>15</v>
      </c>
      <c r="EH241" s="15" t="s">
        <v>8</v>
      </c>
      <c r="EI241" s="15" t="s">
        <v>9</v>
      </c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>
        <v>1</v>
      </c>
      <c r="FM241" s="15">
        <v>1</v>
      </c>
      <c r="FN241" s="15"/>
      <c r="FO241" s="15"/>
      <c r="FP241" s="15"/>
      <c r="FQ241" s="15">
        <v>1</v>
      </c>
      <c r="FR241" s="15"/>
      <c r="FS241" s="15"/>
      <c r="FT241" s="15">
        <v>1</v>
      </c>
      <c r="FU241" s="15"/>
      <c r="FV241" s="15"/>
      <c r="FW241" s="15"/>
      <c r="FX241" s="15"/>
      <c r="FY241" s="15">
        <v>1</v>
      </c>
      <c r="FZ241" s="15"/>
      <c r="GA241" s="15"/>
      <c r="GB241" s="15"/>
      <c r="GC241" s="15"/>
      <c r="GD241" s="15"/>
      <c r="GE241" s="15" t="s">
        <v>33</v>
      </c>
      <c r="GF241" s="15"/>
      <c r="GG241" s="15"/>
      <c r="GH241" s="15"/>
      <c r="GI241" s="15"/>
      <c r="GJ241" s="15">
        <v>1</v>
      </c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>
        <v>1</v>
      </c>
      <c r="HH241" s="15"/>
      <c r="HI241" s="15"/>
      <c r="HJ241" s="15"/>
      <c r="HK241" s="15"/>
      <c r="HL241" s="15">
        <v>1</v>
      </c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>
        <v>1</v>
      </c>
      <c r="HY241" s="15"/>
      <c r="HZ241" s="15">
        <v>9</v>
      </c>
      <c r="IA241" s="15">
        <v>392</v>
      </c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7"/>
      <c r="JD241" s="17"/>
      <c r="JE241" s="18"/>
      <c r="JF241" s="17"/>
      <c r="JG241" s="17"/>
      <c r="JH241" s="19"/>
      <c r="JI241" s="19"/>
      <c r="JJ241" s="17"/>
      <c r="JK241" s="17"/>
      <c r="JL241" s="19"/>
      <c r="JM241" s="17"/>
      <c r="JN241" s="17"/>
      <c r="JO241" s="20"/>
      <c r="JP241" s="17"/>
      <c r="JQ241" s="17"/>
      <c r="JR241" s="20"/>
      <c r="JS241" s="19"/>
      <c r="JT241" s="19"/>
      <c r="JU241" s="19"/>
      <c r="JV241" s="15">
        <v>1</v>
      </c>
      <c r="JW241" s="14" t="s">
        <v>2</v>
      </c>
      <c r="JX241" s="14"/>
      <c r="JY241" s="15">
        <v>200</v>
      </c>
      <c r="JZ241" s="15"/>
      <c r="KA241" s="15"/>
      <c r="KB241" s="15">
        <v>40</v>
      </c>
      <c r="KC241" s="15"/>
      <c r="KD241" s="15"/>
      <c r="KE241" s="15"/>
      <c r="KF241" s="15">
        <v>50</v>
      </c>
      <c r="KG241" s="15"/>
      <c r="KH241" s="15"/>
      <c r="KI241" s="15"/>
      <c r="KJ241" s="15"/>
      <c r="KK241" s="15"/>
      <c r="KL241" s="15">
        <v>2</v>
      </c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>
        <v>1</v>
      </c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 t="s">
        <v>268</v>
      </c>
      <c r="LK241" s="15"/>
      <c r="LL241" s="15" t="s">
        <v>11</v>
      </c>
      <c r="LM241" s="15" t="s">
        <v>42</v>
      </c>
      <c r="LN241" s="15"/>
      <c r="LO241" s="15"/>
    </row>
    <row r="242" spans="1:327" ht="18" customHeight="1" x14ac:dyDescent="0.25">
      <c r="A242" s="14" t="s">
        <v>402</v>
      </c>
      <c r="B242" s="15" t="str">
        <f t="shared" si="35"/>
        <v>La Ciudadela</v>
      </c>
      <c r="C242" s="15">
        <f t="shared" si="27"/>
        <v>2</v>
      </c>
      <c r="D242" s="15">
        <v>1</v>
      </c>
      <c r="E242" s="15">
        <v>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>
        <v>2</v>
      </c>
      <c r="U242" s="15"/>
      <c r="V242" s="15">
        <v>69</v>
      </c>
      <c r="W242" s="15">
        <v>70</v>
      </c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 t="str">
        <f t="shared" si="28"/>
        <v/>
      </c>
      <c r="AN242" s="15" t="str">
        <f t="shared" si="29"/>
        <v/>
      </c>
      <c r="AO242" s="15" t="str">
        <f t="shared" si="30"/>
        <v/>
      </c>
      <c r="AP242" s="15" t="str">
        <f t="shared" si="31"/>
        <v/>
      </c>
      <c r="AQ242" s="15" t="str">
        <f t="shared" si="32"/>
        <v/>
      </c>
      <c r="AR242" s="15" t="str">
        <f t="shared" si="33"/>
        <v/>
      </c>
      <c r="AS242" s="15">
        <f t="shared" si="34"/>
        <v>2</v>
      </c>
      <c r="AT242" s="15">
        <v>2</v>
      </c>
      <c r="AU242" s="15"/>
      <c r="AV242" s="15"/>
      <c r="AW242" s="15"/>
      <c r="AX242" s="15"/>
      <c r="AY242" s="15"/>
      <c r="AZ242" s="15"/>
      <c r="BA242" s="15">
        <v>2</v>
      </c>
      <c r="BB242" s="15"/>
      <c r="BC242" s="15"/>
      <c r="BD242" s="15"/>
      <c r="BE242" s="15"/>
      <c r="BF242" s="15">
        <v>3</v>
      </c>
      <c r="BG242" s="15">
        <v>2</v>
      </c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>
        <v>2</v>
      </c>
      <c r="BY242" s="15"/>
      <c r="BZ242" s="15"/>
      <c r="CA242" s="15"/>
      <c r="CB242" s="15"/>
      <c r="CC242" s="15"/>
      <c r="CD242" s="15"/>
      <c r="CE242" s="15"/>
      <c r="CF242" s="15"/>
      <c r="CG242" s="15"/>
      <c r="CH242" s="15">
        <v>10</v>
      </c>
      <c r="CI242" s="15">
        <v>10</v>
      </c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 t="s">
        <v>7</v>
      </c>
      <c r="DJ242" s="15" t="s">
        <v>31</v>
      </c>
      <c r="DK242" s="15" t="s">
        <v>9</v>
      </c>
      <c r="DL242" s="15"/>
      <c r="DM242" s="15" t="s">
        <v>7</v>
      </c>
      <c r="DN242" s="15" t="s">
        <v>31</v>
      </c>
      <c r="DO242" s="15" t="s">
        <v>401</v>
      </c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>
        <v>1</v>
      </c>
      <c r="FM242" s="15"/>
      <c r="FN242" s="15"/>
      <c r="FO242" s="15">
        <v>1</v>
      </c>
      <c r="FP242" s="15"/>
      <c r="FQ242" s="15"/>
      <c r="FR242" s="15"/>
      <c r="FS242" s="15"/>
      <c r="FT242" s="15">
        <v>1</v>
      </c>
      <c r="FU242" s="15"/>
      <c r="FV242" s="15"/>
      <c r="FW242" s="15">
        <v>1</v>
      </c>
      <c r="FX242" s="15"/>
      <c r="FY242" s="15"/>
      <c r="FZ242" s="15"/>
      <c r="GA242" s="15"/>
      <c r="GB242" s="15"/>
      <c r="GC242" s="15"/>
      <c r="GD242" s="15"/>
      <c r="GE242" s="15" t="s">
        <v>16</v>
      </c>
      <c r="GF242" s="15"/>
      <c r="GG242" s="15"/>
      <c r="GH242" s="15"/>
      <c r="GI242" s="15"/>
      <c r="GJ242" s="15">
        <v>1</v>
      </c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>
        <v>1</v>
      </c>
      <c r="HH242" s="15"/>
      <c r="HI242" s="15"/>
      <c r="HJ242" s="15"/>
      <c r="HK242" s="15"/>
      <c r="HL242" s="15"/>
      <c r="HM242" s="15"/>
      <c r="HN242" s="15">
        <v>1</v>
      </c>
      <c r="HO242" s="15"/>
      <c r="HP242" s="15"/>
      <c r="HQ242" s="15"/>
      <c r="HR242" s="15"/>
      <c r="HS242" s="15"/>
      <c r="HT242" s="15"/>
      <c r="HU242" s="15"/>
      <c r="HV242" s="15"/>
      <c r="HW242" s="15"/>
      <c r="HX242" s="15">
        <v>1</v>
      </c>
      <c r="HY242" s="15"/>
      <c r="HZ242" s="15">
        <v>9</v>
      </c>
      <c r="IA242" s="15"/>
      <c r="IB242" s="15">
        <v>50</v>
      </c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7"/>
      <c r="JD242" s="17"/>
      <c r="JE242" s="18"/>
      <c r="JF242" s="17"/>
      <c r="JG242" s="17"/>
      <c r="JH242" s="19"/>
      <c r="JI242" s="19"/>
      <c r="JJ242" s="17"/>
      <c r="JK242" s="17"/>
      <c r="JL242" s="19"/>
      <c r="JM242" s="17"/>
      <c r="JN242" s="17"/>
      <c r="JO242" s="20"/>
      <c r="JP242" s="17"/>
      <c r="JQ242" s="17"/>
      <c r="JR242" s="20"/>
      <c r="JS242" s="19"/>
      <c r="JT242" s="19"/>
      <c r="JU242" s="19"/>
      <c r="JV242" s="15">
        <v>2</v>
      </c>
      <c r="JW242" s="14"/>
      <c r="JX242" s="14"/>
      <c r="JY242" s="15">
        <v>50</v>
      </c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>
        <v>2</v>
      </c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</row>
    <row r="243" spans="1:327" ht="18" customHeight="1" x14ac:dyDescent="0.25">
      <c r="A243" s="14" t="s">
        <v>403</v>
      </c>
      <c r="B243" s="15" t="str">
        <f t="shared" si="35"/>
        <v>La Ciudadela</v>
      </c>
      <c r="C243" s="15">
        <f t="shared" si="27"/>
        <v>2</v>
      </c>
      <c r="D243" s="15">
        <v>1</v>
      </c>
      <c r="E243" s="15"/>
      <c r="F243" s="15">
        <v>1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>
        <v>2</v>
      </c>
      <c r="T243" s="15"/>
      <c r="U243" s="15"/>
      <c r="V243" s="15">
        <v>43</v>
      </c>
      <c r="W243" s="15"/>
      <c r="X243" s="15">
        <v>15</v>
      </c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 t="str">
        <f t="shared" si="28"/>
        <v/>
      </c>
      <c r="AN243" s="15" t="str">
        <f t="shared" si="29"/>
        <v/>
      </c>
      <c r="AO243" s="15" t="str">
        <f t="shared" si="30"/>
        <v/>
      </c>
      <c r="AP243" s="15">
        <f t="shared" si="31"/>
        <v>1</v>
      </c>
      <c r="AQ243" s="15" t="str">
        <f t="shared" si="32"/>
        <v/>
      </c>
      <c r="AR243" s="15">
        <f t="shared" si="33"/>
        <v>1</v>
      </c>
      <c r="AS243" s="15" t="str">
        <f t="shared" si="34"/>
        <v/>
      </c>
      <c r="AT243" s="15"/>
      <c r="AU243" s="15"/>
      <c r="AV243" s="15"/>
      <c r="AW243" s="15"/>
      <c r="AX243" s="15">
        <v>2</v>
      </c>
      <c r="AY243" s="15"/>
      <c r="AZ243" s="15"/>
      <c r="BA243" s="15"/>
      <c r="BB243" s="15"/>
      <c r="BC243" s="15"/>
      <c r="BD243" s="15">
        <v>2</v>
      </c>
      <c r="BE243" s="15"/>
      <c r="BF243" s="15">
        <v>5</v>
      </c>
      <c r="BG243" s="15"/>
      <c r="BH243" s="15">
        <v>4</v>
      </c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>
        <v>1</v>
      </c>
      <c r="BX243" s="15">
        <v>5</v>
      </c>
      <c r="BY243" s="15"/>
      <c r="BZ243" s="15"/>
      <c r="CA243" s="15"/>
      <c r="CB243" s="15"/>
      <c r="CC243" s="15"/>
      <c r="CD243" s="15"/>
      <c r="CE243" s="15"/>
      <c r="CF243" s="15"/>
      <c r="CG243" s="15"/>
      <c r="CH243" s="15">
        <v>1</v>
      </c>
      <c r="CI243" s="15">
        <v>1</v>
      </c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>
        <v>1</v>
      </c>
      <c r="DI243" s="15" t="s">
        <v>7</v>
      </c>
      <c r="DJ243" s="15" t="s">
        <v>8</v>
      </c>
      <c r="DK243" s="15" t="s">
        <v>9</v>
      </c>
      <c r="DL243" s="15"/>
      <c r="DM243" s="15"/>
      <c r="DN243" s="15"/>
      <c r="DO243" s="15"/>
      <c r="DP243" s="15">
        <v>1</v>
      </c>
      <c r="DQ243" s="15" t="s">
        <v>15</v>
      </c>
      <c r="DR243" s="15" t="s">
        <v>8</v>
      </c>
      <c r="DS243" s="15" t="s">
        <v>9</v>
      </c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>
        <v>2</v>
      </c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>
        <v>1</v>
      </c>
      <c r="HY243" s="15"/>
      <c r="HZ243" s="15">
        <v>11</v>
      </c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7"/>
      <c r="JD243" s="17"/>
      <c r="JE243" s="18"/>
      <c r="JF243" s="17"/>
      <c r="JG243" s="17"/>
      <c r="JH243" s="19"/>
      <c r="JI243" s="19"/>
      <c r="JJ243" s="17"/>
      <c r="JK243" s="17"/>
      <c r="JL243" s="19"/>
      <c r="JM243" s="17"/>
      <c r="JN243" s="17"/>
      <c r="JO243" s="20"/>
      <c r="JP243" s="17"/>
      <c r="JQ243" s="17"/>
      <c r="JR243" s="20"/>
      <c r="JS243" s="19"/>
      <c r="JT243" s="19"/>
      <c r="JU243" s="19"/>
      <c r="JV243" s="15">
        <v>2</v>
      </c>
      <c r="JW243" s="14"/>
      <c r="JX243" s="14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>
        <v>2</v>
      </c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>
        <v>1</v>
      </c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</row>
    <row r="244" spans="1:327" ht="18" customHeight="1" x14ac:dyDescent="0.25">
      <c r="A244" s="14" t="s">
        <v>404</v>
      </c>
      <c r="B244" s="15" t="str">
        <f t="shared" si="35"/>
        <v>La Ciudadela</v>
      </c>
      <c r="C244" s="15">
        <f t="shared" si="27"/>
        <v>2</v>
      </c>
      <c r="D244" s="15">
        <v>1</v>
      </c>
      <c r="E244" s="15">
        <v>1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>
        <v>2</v>
      </c>
      <c r="T244" s="15"/>
      <c r="U244" s="15"/>
      <c r="V244" s="15">
        <v>22</v>
      </c>
      <c r="W244" s="15">
        <v>24</v>
      </c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 t="str">
        <f t="shared" si="28"/>
        <v/>
      </c>
      <c r="AN244" s="15" t="str">
        <f t="shared" si="29"/>
        <v/>
      </c>
      <c r="AO244" s="15" t="str">
        <f t="shared" si="30"/>
        <v/>
      </c>
      <c r="AP244" s="15" t="str">
        <f t="shared" si="31"/>
        <v/>
      </c>
      <c r="AQ244" s="15">
        <f t="shared" si="32"/>
        <v>2</v>
      </c>
      <c r="AR244" s="15" t="str">
        <f t="shared" si="33"/>
        <v/>
      </c>
      <c r="AS244" s="15" t="str">
        <f t="shared" si="34"/>
        <v/>
      </c>
      <c r="AT244" s="15"/>
      <c r="AU244" s="15"/>
      <c r="AV244" s="15"/>
      <c r="AW244" s="15"/>
      <c r="AX244" s="15">
        <v>2</v>
      </c>
      <c r="AY244" s="15"/>
      <c r="AZ244" s="15"/>
      <c r="BA244" s="15"/>
      <c r="BB244" s="15"/>
      <c r="BC244" s="15"/>
      <c r="BD244" s="15">
        <v>2</v>
      </c>
      <c r="BE244" s="15"/>
      <c r="BF244" s="15">
        <v>5</v>
      </c>
      <c r="BG244" s="15">
        <v>5</v>
      </c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>
        <v>1</v>
      </c>
      <c r="BX244" s="15">
        <v>2</v>
      </c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>
        <v>1</v>
      </c>
      <c r="DI244" s="15" t="s">
        <v>7</v>
      </c>
      <c r="DJ244" s="15" t="s">
        <v>8</v>
      </c>
      <c r="DK244" s="15" t="s">
        <v>9</v>
      </c>
      <c r="DL244" s="15">
        <v>1</v>
      </c>
      <c r="DM244" s="15" t="s">
        <v>7</v>
      </c>
      <c r="DN244" s="15" t="s">
        <v>8</v>
      </c>
      <c r="DO244" s="15" t="s">
        <v>9</v>
      </c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>
        <v>2</v>
      </c>
      <c r="FM244" s="15"/>
      <c r="FN244" s="15"/>
      <c r="FO244" s="15">
        <v>2</v>
      </c>
      <c r="FP244" s="15"/>
      <c r="FQ244" s="15"/>
      <c r="FR244" s="15"/>
      <c r="FS244" s="15"/>
      <c r="FT244" s="15"/>
      <c r="FU244" s="15"/>
      <c r="FV244" s="15"/>
      <c r="FW244" s="15">
        <v>2</v>
      </c>
      <c r="FX244" s="15"/>
      <c r="FY244" s="15"/>
      <c r="FZ244" s="15"/>
      <c r="GA244" s="15"/>
      <c r="GB244" s="15"/>
      <c r="GC244" s="15"/>
      <c r="GD244" s="15"/>
      <c r="GE244" s="15" t="s">
        <v>16</v>
      </c>
      <c r="GF244" s="15" t="s">
        <v>16</v>
      </c>
      <c r="GG244" s="15"/>
      <c r="GH244" s="15"/>
      <c r="GI244" s="15"/>
      <c r="GJ244" s="15">
        <v>2</v>
      </c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>
        <v>2</v>
      </c>
      <c r="HH244" s="15"/>
      <c r="HI244" s="15"/>
      <c r="HJ244" s="15"/>
      <c r="HK244" s="15"/>
      <c r="HL244" s="15"/>
      <c r="HM244" s="15"/>
      <c r="HN244" s="15">
        <v>1</v>
      </c>
      <c r="HO244" s="15"/>
      <c r="HP244" s="15"/>
      <c r="HQ244" s="15"/>
      <c r="HR244" s="15"/>
      <c r="HS244" s="15"/>
      <c r="HT244" s="15"/>
      <c r="HU244" s="15"/>
      <c r="HV244" s="15"/>
      <c r="HW244" s="15"/>
      <c r="HX244" s="15">
        <v>1</v>
      </c>
      <c r="HY244" s="15"/>
      <c r="HZ244" s="15">
        <v>9</v>
      </c>
      <c r="IA244" s="15"/>
      <c r="IB244" s="15">
        <v>80</v>
      </c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7"/>
      <c r="JD244" s="17"/>
      <c r="JE244" s="18"/>
      <c r="JF244" s="17"/>
      <c r="JG244" s="17"/>
      <c r="JH244" s="19"/>
      <c r="JI244" s="19"/>
      <c r="JJ244" s="17"/>
      <c r="JK244" s="17"/>
      <c r="JL244" s="19"/>
      <c r="JM244" s="17"/>
      <c r="JN244" s="17"/>
      <c r="JO244" s="20"/>
      <c r="JP244" s="17"/>
      <c r="JQ244" s="17"/>
      <c r="JR244" s="20"/>
      <c r="JS244" s="19"/>
      <c r="JT244" s="19"/>
      <c r="JU244" s="19"/>
      <c r="JV244" s="15">
        <v>2</v>
      </c>
      <c r="JW244" s="14"/>
      <c r="JX244" s="14"/>
      <c r="JY244" s="15">
        <v>50</v>
      </c>
      <c r="JZ244" s="15"/>
      <c r="KA244" s="15"/>
      <c r="KB244" s="15">
        <v>20</v>
      </c>
      <c r="KC244" s="15"/>
      <c r="KD244" s="15"/>
      <c r="KE244" s="15"/>
      <c r="KF244" s="15">
        <v>10</v>
      </c>
      <c r="KG244" s="15"/>
      <c r="KH244" s="15"/>
      <c r="KI244" s="15"/>
      <c r="KJ244" s="15"/>
      <c r="KK244" s="15"/>
      <c r="KL244" s="15">
        <v>2</v>
      </c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 t="s">
        <v>21</v>
      </c>
      <c r="LL244" s="15"/>
      <c r="LM244" s="15" t="s">
        <v>25</v>
      </c>
      <c r="LN244" s="15"/>
      <c r="LO244" s="15"/>
    </row>
    <row r="245" spans="1:327" ht="18" customHeight="1" x14ac:dyDescent="0.25">
      <c r="A245" s="14" t="s">
        <v>405</v>
      </c>
      <c r="B245" s="15" t="str">
        <f t="shared" si="35"/>
        <v>La Ciudadela</v>
      </c>
      <c r="C245" s="15">
        <f t="shared" si="27"/>
        <v>3</v>
      </c>
      <c r="D245" s="15">
        <v>1</v>
      </c>
      <c r="E245" s="15">
        <v>1</v>
      </c>
      <c r="F245" s="15"/>
      <c r="G245" s="15">
        <v>1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>
        <v>3</v>
      </c>
      <c r="U245" s="15"/>
      <c r="V245" s="15">
        <v>42</v>
      </c>
      <c r="W245" s="15">
        <v>39</v>
      </c>
      <c r="X245" s="15"/>
      <c r="Y245" s="15"/>
      <c r="Z245" s="15"/>
      <c r="AA245" s="15"/>
      <c r="AB245" s="15"/>
      <c r="AC245" s="15">
        <v>14</v>
      </c>
      <c r="AD245" s="15"/>
      <c r="AE245" s="15"/>
      <c r="AF245" s="15"/>
      <c r="AG245" s="15"/>
      <c r="AH245" s="15"/>
      <c r="AI245" s="15"/>
      <c r="AJ245" s="15"/>
      <c r="AK245" s="15"/>
      <c r="AL245" s="15"/>
      <c r="AM245" s="15" t="str">
        <f t="shared" si="28"/>
        <v/>
      </c>
      <c r="AN245" s="15" t="str">
        <f t="shared" si="29"/>
        <v/>
      </c>
      <c r="AO245" s="15" t="str">
        <f t="shared" si="30"/>
        <v/>
      </c>
      <c r="AP245" s="15">
        <f t="shared" si="31"/>
        <v>1</v>
      </c>
      <c r="AQ245" s="15">
        <f t="shared" si="32"/>
        <v>1</v>
      </c>
      <c r="AR245" s="15">
        <f t="shared" si="33"/>
        <v>1</v>
      </c>
      <c r="AS245" s="15" t="str">
        <f t="shared" si="34"/>
        <v/>
      </c>
      <c r="AT245" s="15">
        <v>3</v>
      </c>
      <c r="AU245" s="15"/>
      <c r="AV245" s="15"/>
      <c r="AW245" s="15"/>
      <c r="AX245" s="15"/>
      <c r="AY245" s="15"/>
      <c r="AZ245" s="15"/>
      <c r="BA245" s="15"/>
      <c r="BB245" s="15"/>
      <c r="BC245" s="15">
        <v>3</v>
      </c>
      <c r="BD245" s="15"/>
      <c r="BE245" s="15"/>
      <c r="BF245" s="15">
        <v>5</v>
      </c>
      <c r="BG245" s="15">
        <v>8</v>
      </c>
      <c r="BH245" s="15"/>
      <c r="BI245" s="15"/>
      <c r="BJ245" s="15"/>
      <c r="BK245" s="15"/>
      <c r="BL245" s="15"/>
      <c r="BM245" s="15">
        <v>4</v>
      </c>
      <c r="BN245" s="15"/>
      <c r="BO245" s="15"/>
      <c r="BP245" s="15"/>
      <c r="BQ245" s="15"/>
      <c r="BR245" s="15"/>
      <c r="BS245" s="15"/>
      <c r="BT245" s="15"/>
      <c r="BU245" s="15"/>
      <c r="BV245" s="15"/>
      <c r="BW245" s="15">
        <v>1</v>
      </c>
      <c r="BX245" s="15">
        <v>2</v>
      </c>
      <c r="BY245" s="15"/>
      <c r="BZ245" s="15"/>
      <c r="CA245" s="15"/>
      <c r="CB245" s="15"/>
      <c r="CC245" s="15"/>
      <c r="CD245" s="15"/>
      <c r="CE245" s="15"/>
      <c r="CF245" s="15"/>
      <c r="CG245" s="15"/>
      <c r="CH245" s="15">
        <v>2</v>
      </c>
      <c r="CI245" s="15">
        <v>2</v>
      </c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>
        <v>1</v>
      </c>
      <c r="DI245" s="15" t="s">
        <v>7</v>
      </c>
      <c r="DJ245" s="15" t="s">
        <v>8</v>
      </c>
      <c r="DK245" s="15" t="s">
        <v>9</v>
      </c>
      <c r="DL245" s="15">
        <v>1</v>
      </c>
      <c r="DM245" s="15" t="s">
        <v>7</v>
      </c>
      <c r="DN245" s="15" t="s">
        <v>8</v>
      </c>
      <c r="DO245" s="15" t="s">
        <v>9</v>
      </c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>
        <v>1</v>
      </c>
      <c r="EG245" s="15" t="s">
        <v>15</v>
      </c>
      <c r="EH245" s="15" t="s">
        <v>8</v>
      </c>
      <c r="EI245" s="15" t="s">
        <v>9</v>
      </c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>
        <v>1</v>
      </c>
      <c r="FM245" s="15"/>
      <c r="FN245" s="15">
        <v>1</v>
      </c>
      <c r="FO245" s="15"/>
      <c r="FP245" s="15"/>
      <c r="FQ245" s="15">
        <v>1</v>
      </c>
      <c r="FR245" s="15"/>
      <c r="FS245" s="15"/>
      <c r="FT245" s="15">
        <v>1</v>
      </c>
      <c r="FU245" s="15"/>
      <c r="FV245" s="15"/>
      <c r="FW245" s="15">
        <v>1</v>
      </c>
      <c r="FX245" s="15"/>
      <c r="FY245" s="15"/>
      <c r="FZ245" s="15"/>
      <c r="GA245" s="15"/>
      <c r="GB245" s="15"/>
      <c r="GC245" s="15"/>
      <c r="GD245" s="15"/>
      <c r="GE245" s="15" t="s">
        <v>226</v>
      </c>
      <c r="GF245" s="15"/>
      <c r="GG245" s="15"/>
      <c r="GH245" s="15"/>
      <c r="GI245" s="15"/>
      <c r="GJ245" s="15">
        <v>1</v>
      </c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>
        <v>1</v>
      </c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>
        <v>1</v>
      </c>
      <c r="HY245" s="15"/>
      <c r="HZ245" s="15">
        <v>6</v>
      </c>
      <c r="IA245" s="15"/>
      <c r="IB245" s="15">
        <v>300</v>
      </c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7"/>
      <c r="JD245" s="17"/>
      <c r="JE245" s="18"/>
      <c r="JF245" s="17"/>
      <c r="JG245" s="17"/>
      <c r="JH245" s="19"/>
      <c r="JI245" s="19"/>
      <c r="JJ245" s="17"/>
      <c r="JK245" s="17"/>
      <c r="JL245" s="19"/>
      <c r="JM245" s="17"/>
      <c r="JN245" s="17"/>
      <c r="JO245" s="20"/>
      <c r="JP245" s="17"/>
      <c r="JQ245" s="17"/>
      <c r="JR245" s="20"/>
      <c r="JS245" s="19"/>
      <c r="JT245" s="19"/>
      <c r="JU245" s="19"/>
      <c r="JV245" s="15">
        <v>2</v>
      </c>
      <c r="JW245" s="14"/>
      <c r="JX245" s="14"/>
      <c r="JY245" s="15">
        <v>80</v>
      </c>
      <c r="JZ245" s="15"/>
      <c r="KA245" s="15"/>
      <c r="KB245" s="15">
        <v>21</v>
      </c>
      <c r="KC245" s="15"/>
      <c r="KD245" s="15">
        <v>20</v>
      </c>
      <c r="KE245" s="15">
        <v>10</v>
      </c>
      <c r="KF245" s="15"/>
      <c r="KG245" s="15"/>
      <c r="KH245" s="15">
        <v>20</v>
      </c>
      <c r="KI245" s="15"/>
      <c r="KJ245" s="15"/>
      <c r="KK245" s="15"/>
      <c r="KL245" s="15">
        <v>2</v>
      </c>
      <c r="KM245" s="15"/>
      <c r="KN245" s="15"/>
      <c r="KO245" s="15"/>
      <c r="KP245" s="15"/>
      <c r="KQ245" s="15"/>
      <c r="KR245" s="15"/>
      <c r="KS245" s="15"/>
      <c r="KT245" s="15"/>
      <c r="KU245" s="15">
        <v>1</v>
      </c>
      <c r="KV245" s="15"/>
      <c r="KW245" s="15"/>
      <c r="KX245" s="15"/>
      <c r="KY245" s="15">
        <v>1</v>
      </c>
      <c r="KZ245" s="15"/>
      <c r="LA245" s="15"/>
      <c r="LB245" s="15"/>
      <c r="LC245" s="15"/>
      <c r="LD245" s="15"/>
      <c r="LE245" s="15"/>
      <c r="LF245" s="15"/>
      <c r="LG245" s="15">
        <v>1</v>
      </c>
      <c r="LH245" s="15"/>
      <c r="LI245" s="15"/>
      <c r="LJ245" s="15"/>
      <c r="LK245" s="15"/>
      <c r="LL245" s="15" t="s">
        <v>66</v>
      </c>
      <c r="LM245" s="15"/>
      <c r="LN245" s="15"/>
      <c r="LO245" s="15"/>
    </row>
    <row r="246" spans="1:327" ht="18" customHeight="1" x14ac:dyDescent="0.25">
      <c r="A246" s="14" t="s">
        <v>406</v>
      </c>
      <c r="B246" s="15" t="str">
        <f t="shared" si="35"/>
        <v>La Ciudadela</v>
      </c>
      <c r="C246" s="15">
        <f t="shared" si="27"/>
        <v>2</v>
      </c>
      <c r="D246" s="15">
        <v>1</v>
      </c>
      <c r="E246" s="15">
        <v>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>
        <v>2</v>
      </c>
      <c r="U246" s="15"/>
      <c r="V246" s="15">
        <v>19</v>
      </c>
      <c r="W246" s="15">
        <v>15</v>
      </c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 t="str">
        <f t="shared" si="28"/>
        <v/>
      </c>
      <c r="AN246" s="15" t="str">
        <f t="shared" si="29"/>
        <v/>
      </c>
      <c r="AO246" s="15" t="str">
        <f t="shared" si="30"/>
        <v/>
      </c>
      <c r="AP246" s="15">
        <f t="shared" si="31"/>
        <v>1</v>
      </c>
      <c r="AQ246" s="15">
        <f t="shared" si="32"/>
        <v>1</v>
      </c>
      <c r="AR246" s="15" t="str">
        <f t="shared" si="33"/>
        <v/>
      </c>
      <c r="AS246" s="15" t="str">
        <f t="shared" si="34"/>
        <v/>
      </c>
      <c r="AT246" s="15">
        <v>2</v>
      </c>
      <c r="AU246" s="15"/>
      <c r="AV246" s="15"/>
      <c r="AW246" s="15"/>
      <c r="AX246" s="15"/>
      <c r="AY246" s="15"/>
      <c r="AZ246" s="15"/>
      <c r="BA246" s="15"/>
      <c r="BB246" s="15"/>
      <c r="BC246" s="15">
        <v>2</v>
      </c>
      <c r="BD246" s="15"/>
      <c r="BE246" s="15"/>
      <c r="BF246" s="15">
        <v>5</v>
      </c>
      <c r="BG246" s="15">
        <v>4</v>
      </c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>
        <v>2</v>
      </c>
      <c r="BX246" s="15">
        <v>2</v>
      </c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>
        <v>1</v>
      </c>
      <c r="DI246" s="15" t="s">
        <v>7</v>
      </c>
      <c r="DJ246" s="15" t="s">
        <v>8</v>
      </c>
      <c r="DK246" s="15" t="s">
        <v>9</v>
      </c>
      <c r="DL246" s="15">
        <v>1</v>
      </c>
      <c r="DM246" s="15" t="s">
        <v>7</v>
      </c>
      <c r="DN246" s="15" t="s">
        <v>8</v>
      </c>
      <c r="DO246" s="15" t="s">
        <v>9</v>
      </c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>
        <v>1</v>
      </c>
      <c r="FM246" s="15"/>
      <c r="FN246" s="15"/>
      <c r="FO246" s="15">
        <v>1</v>
      </c>
      <c r="FP246" s="15"/>
      <c r="FQ246" s="15">
        <v>1</v>
      </c>
      <c r="FR246" s="15"/>
      <c r="FS246" s="15"/>
      <c r="FT246" s="15"/>
      <c r="FU246" s="15"/>
      <c r="FV246" s="15"/>
      <c r="FW246" s="15">
        <v>1</v>
      </c>
      <c r="FX246" s="15"/>
      <c r="FY246" s="15"/>
      <c r="FZ246" s="15"/>
      <c r="GA246" s="15"/>
      <c r="GB246" s="15"/>
      <c r="GC246" s="15"/>
      <c r="GD246" s="15"/>
      <c r="GE246" s="15" t="s">
        <v>368</v>
      </c>
      <c r="GF246" s="15"/>
      <c r="GG246" s="15"/>
      <c r="GH246" s="15"/>
      <c r="GI246" s="15"/>
      <c r="GJ246" s="15">
        <v>1</v>
      </c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>
        <v>1</v>
      </c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>
        <v>1</v>
      </c>
      <c r="HY246" s="15"/>
      <c r="HZ246" s="15">
        <v>9</v>
      </c>
      <c r="IA246" s="15"/>
      <c r="IB246" s="15">
        <v>200</v>
      </c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7"/>
      <c r="JD246" s="17"/>
      <c r="JE246" s="18"/>
      <c r="JF246" s="17"/>
      <c r="JG246" s="17"/>
      <c r="JH246" s="19"/>
      <c r="JI246" s="19"/>
      <c r="JJ246" s="17"/>
      <c r="JK246" s="17"/>
      <c r="JL246" s="19"/>
      <c r="JM246" s="17"/>
      <c r="JN246" s="17"/>
      <c r="JO246" s="20"/>
      <c r="JP246" s="17"/>
      <c r="JQ246" s="17"/>
      <c r="JR246" s="20"/>
      <c r="JS246" s="19"/>
      <c r="JT246" s="19"/>
      <c r="JU246" s="19"/>
      <c r="JV246" s="15">
        <v>2</v>
      </c>
      <c r="JW246" s="14"/>
      <c r="JX246" s="14"/>
      <c r="JY246" s="15">
        <v>70</v>
      </c>
      <c r="JZ246" s="15"/>
      <c r="KA246" s="15"/>
      <c r="KB246" s="15">
        <v>15</v>
      </c>
      <c r="KC246" s="15"/>
      <c r="KD246" s="15">
        <v>10</v>
      </c>
      <c r="KE246" s="15">
        <v>15</v>
      </c>
      <c r="KF246" s="15"/>
      <c r="KG246" s="15"/>
      <c r="KH246" s="15">
        <v>10</v>
      </c>
      <c r="KI246" s="15"/>
      <c r="KJ246" s="15"/>
      <c r="KK246" s="15"/>
      <c r="KL246" s="15">
        <v>2</v>
      </c>
      <c r="KM246" s="15"/>
      <c r="KN246" s="15"/>
      <c r="KO246" s="15"/>
      <c r="KP246" s="15"/>
      <c r="KQ246" s="15"/>
      <c r="KR246" s="15"/>
      <c r="KS246" s="15"/>
      <c r="KT246" s="15"/>
      <c r="KU246" s="15">
        <v>1</v>
      </c>
      <c r="KV246" s="15"/>
      <c r="KW246" s="15"/>
      <c r="KX246" s="15"/>
      <c r="KY246" s="15">
        <v>1</v>
      </c>
      <c r="KZ246" s="15"/>
      <c r="LA246" s="15"/>
      <c r="LB246" s="15"/>
      <c r="LC246" s="15"/>
      <c r="LD246" s="15"/>
      <c r="LE246" s="15"/>
      <c r="LF246" s="15"/>
      <c r="LG246" s="15">
        <v>1</v>
      </c>
      <c r="LH246" s="15"/>
      <c r="LI246" s="15"/>
      <c r="LJ246" s="15"/>
      <c r="LK246" s="15"/>
      <c r="LL246" s="15" t="s">
        <v>66</v>
      </c>
      <c r="LM246" s="15"/>
      <c r="LN246" s="15"/>
      <c r="LO246" s="15"/>
    </row>
    <row r="247" spans="1:327" ht="18" customHeight="1" x14ac:dyDescent="0.25">
      <c r="A247" s="14" t="s">
        <v>407</v>
      </c>
      <c r="B247" s="15" t="str">
        <f t="shared" si="35"/>
        <v>La Ciudadela</v>
      </c>
      <c r="C247" s="15">
        <f t="shared" si="27"/>
        <v>4</v>
      </c>
      <c r="D247" s="15">
        <v>1</v>
      </c>
      <c r="E247" s="15">
        <v>1</v>
      </c>
      <c r="F247" s="15">
        <v>1</v>
      </c>
      <c r="G247" s="15">
        <v>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>
        <v>4</v>
      </c>
      <c r="U247" s="15"/>
      <c r="V247" s="15">
        <v>31</v>
      </c>
      <c r="W247" s="15">
        <v>26</v>
      </c>
      <c r="X247" s="15">
        <v>5</v>
      </c>
      <c r="Y247" s="15"/>
      <c r="Z247" s="15"/>
      <c r="AA247" s="15"/>
      <c r="AB247" s="15"/>
      <c r="AC247" s="15">
        <v>7</v>
      </c>
      <c r="AD247" s="15"/>
      <c r="AE247" s="15"/>
      <c r="AF247" s="15"/>
      <c r="AG247" s="15"/>
      <c r="AH247" s="15"/>
      <c r="AI247" s="15"/>
      <c r="AJ247" s="15"/>
      <c r="AK247" s="15"/>
      <c r="AL247" s="15"/>
      <c r="AM247" s="15" t="str">
        <f t="shared" si="28"/>
        <v/>
      </c>
      <c r="AN247" s="15" t="str">
        <f t="shared" si="29"/>
        <v/>
      </c>
      <c r="AO247" s="15">
        <f t="shared" si="30"/>
        <v>2</v>
      </c>
      <c r="AP247" s="15" t="str">
        <f t="shared" si="31"/>
        <v/>
      </c>
      <c r="AQ247" s="15">
        <f t="shared" si="32"/>
        <v>2</v>
      </c>
      <c r="AR247" s="15" t="str">
        <f t="shared" si="33"/>
        <v/>
      </c>
      <c r="AS247" s="15" t="str">
        <f t="shared" si="34"/>
        <v/>
      </c>
      <c r="AT247" s="15">
        <v>4</v>
      </c>
      <c r="AU247" s="15"/>
      <c r="AV247" s="15"/>
      <c r="AW247" s="15"/>
      <c r="AX247" s="15"/>
      <c r="AY247" s="15"/>
      <c r="AZ247" s="15"/>
      <c r="BA247" s="15"/>
      <c r="BB247" s="15">
        <v>4</v>
      </c>
      <c r="BC247" s="15"/>
      <c r="BD247" s="15"/>
      <c r="BE247" s="15"/>
      <c r="BF247" s="15">
        <v>4</v>
      </c>
      <c r="BG247" s="15">
        <v>3</v>
      </c>
      <c r="BH247" s="15">
        <v>2</v>
      </c>
      <c r="BI247" s="15"/>
      <c r="BJ247" s="15"/>
      <c r="BK247" s="15"/>
      <c r="BL247" s="15"/>
      <c r="BM247" s="15">
        <v>2</v>
      </c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>
        <v>2</v>
      </c>
      <c r="BY247" s="15"/>
      <c r="BZ247" s="15"/>
      <c r="CA247" s="15"/>
      <c r="CB247" s="15"/>
      <c r="CC247" s="15"/>
      <c r="CD247" s="15"/>
      <c r="CE247" s="15"/>
      <c r="CF247" s="15"/>
      <c r="CG247" s="15"/>
      <c r="CH247" s="15">
        <v>2</v>
      </c>
      <c r="CI247" s="15">
        <v>2</v>
      </c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 t="s">
        <v>7</v>
      </c>
      <c r="DJ247" s="15" t="s">
        <v>351</v>
      </c>
      <c r="DK247" s="15" t="s">
        <v>9</v>
      </c>
      <c r="DL247" s="15">
        <v>1</v>
      </c>
      <c r="DM247" s="15" t="s">
        <v>7</v>
      </c>
      <c r="DN247" s="15" t="s">
        <v>8</v>
      </c>
      <c r="DO247" s="15" t="s">
        <v>9</v>
      </c>
      <c r="DP247" s="15"/>
      <c r="DQ247" s="15" t="s">
        <v>15</v>
      </c>
      <c r="DR247" s="15" t="s">
        <v>31</v>
      </c>
      <c r="DS247" s="15" t="s">
        <v>9</v>
      </c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 t="s">
        <v>15</v>
      </c>
      <c r="EH247" s="15" t="s">
        <v>31</v>
      </c>
      <c r="EI247" s="15" t="s">
        <v>9</v>
      </c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>
        <v>2</v>
      </c>
      <c r="FM247" s="15"/>
      <c r="FN247" s="15">
        <v>2</v>
      </c>
      <c r="FO247" s="15"/>
      <c r="FP247" s="15"/>
      <c r="FQ247" s="15">
        <v>2</v>
      </c>
      <c r="FR247" s="15"/>
      <c r="FS247" s="15"/>
      <c r="FT247" s="15"/>
      <c r="FU247" s="15"/>
      <c r="FV247" s="15"/>
      <c r="FW247" s="15">
        <v>2</v>
      </c>
      <c r="FX247" s="15"/>
      <c r="FY247" s="15"/>
      <c r="FZ247" s="15"/>
      <c r="GA247" s="15"/>
      <c r="GB247" s="15"/>
      <c r="GC247" s="15"/>
      <c r="GD247" s="15"/>
      <c r="GE247" s="15" t="s">
        <v>16</v>
      </c>
      <c r="GF247" s="15" t="s">
        <v>16</v>
      </c>
      <c r="GG247" s="15"/>
      <c r="GH247" s="15"/>
      <c r="GI247" s="15"/>
      <c r="GJ247" s="15">
        <v>2</v>
      </c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>
        <v>2</v>
      </c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>
        <v>1</v>
      </c>
      <c r="HY247" s="15"/>
      <c r="HZ247" s="15">
        <v>9</v>
      </c>
      <c r="IA247" s="15"/>
      <c r="IB247" s="15">
        <v>300</v>
      </c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7"/>
      <c r="JD247" s="17"/>
      <c r="JE247" s="18"/>
      <c r="JF247" s="17"/>
      <c r="JG247" s="17"/>
      <c r="JH247" s="19"/>
      <c r="JI247" s="19"/>
      <c r="JJ247" s="17"/>
      <c r="JK247" s="17"/>
      <c r="JL247" s="19"/>
      <c r="JM247" s="17"/>
      <c r="JN247" s="17"/>
      <c r="JO247" s="20"/>
      <c r="JP247" s="17"/>
      <c r="JQ247" s="17"/>
      <c r="JR247" s="20"/>
      <c r="JS247" s="19"/>
      <c r="JT247" s="19"/>
      <c r="JU247" s="19"/>
      <c r="JV247" s="15">
        <v>2</v>
      </c>
      <c r="JW247" s="14"/>
      <c r="JX247" s="14"/>
      <c r="JY247" s="15">
        <v>150</v>
      </c>
      <c r="JZ247" s="15"/>
      <c r="KA247" s="15">
        <v>10</v>
      </c>
      <c r="KB247" s="15">
        <v>40</v>
      </c>
      <c r="KC247" s="15"/>
      <c r="KD247" s="15"/>
      <c r="KE247" s="15">
        <v>20</v>
      </c>
      <c r="KF247" s="15">
        <v>15</v>
      </c>
      <c r="KG247" s="15"/>
      <c r="KH247" s="15"/>
      <c r="KI247" s="15"/>
      <c r="KJ247" s="15"/>
      <c r="KK247" s="15"/>
      <c r="KL247" s="15">
        <v>2</v>
      </c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>
        <v>1</v>
      </c>
      <c r="LB247" s="15"/>
      <c r="LC247" s="15"/>
      <c r="LD247" s="15"/>
      <c r="LE247" s="15"/>
      <c r="LF247" s="15"/>
      <c r="LG247" s="15">
        <v>1</v>
      </c>
      <c r="LH247" s="15"/>
      <c r="LI247" s="15"/>
      <c r="LJ247" s="15"/>
      <c r="LK247" s="15"/>
      <c r="LL247" s="15"/>
      <c r="LM247" s="15"/>
      <c r="LN247" s="15"/>
      <c r="LO247" s="15"/>
    </row>
    <row r="248" spans="1:327" ht="18" customHeight="1" x14ac:dyDescent="0.25">
      <c r="A248" s="14" t="s">
        <v>408</v>
      </c>
      <c r="B248" s="15" t="str">
        <f t="shared" si="35"/>
        <v>La Ciudadela</v>
      </c>
      <c r="C248" s="15">
        <f t="shared" si="27"/>
        <v>6</v>
      </c>
      <c r="D248" s="15">
        <v>1</v>
      </c>
      <c r="E248" s="15">
        <v>1</v>
      </c>
      <c r="F248" s="15">
        <v>3</v>
      </c>
      <c r="G248" s="15">
        <v>1</v>
      </c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>
        <v>6</v>
      </c>
      <c r="U248" s="15"/>
      <c r="V248" s="15">
        <v>51</v>
      </c>
      <c r="W248" s="15">
        <v>51</v>
      </c>
      <c r="X248" s="15">
        <v>20</v>
      </c>
      <c r="Y248" s="15">
        <v>17</v>
      </c>
      <c r="Z248" s="15">
        <v>15</v>
      </c>
      <c r="AA248" s="15"/>
      <c r="AB248" s="15"/>
      <c r="AC248" s="15">
        <v>19</v>
      </c>
      <c r="AD248" s="15"/>
      <c r="AE248" s="15"/>
      <c r="AF248" s="15"/>
      <c r="AG248" s="15"/>
      <c r="AH248" s="15"/>
      <c r="AI248" s="15"/>
      <c r="AJ248" s="15"/>
      <c r="AK248" s="15"/>
      <c r="AL248" s="15"/>
      <c r="AM248" s="15" t="str">
        <f t="shared" si="28"/>
        <v/>
      </c>
      <c r="AN248" s="15" t="str">
        <f t="shared" si="29"/>
        <v/>
      </c>
      <c r="AO248" s="15" t="str">
        <f t="shared" si="30"/>
        <v/>
      </c>
      <c r="AP248" s="15">
        <f t="shared" si="31"/>
        <v>2</v>
      </c>
      <c r="AQ248" s="15">
        <f t="shared" si="32"/>
        <v>2</v>
      </c>
      <c r="AR248" s="15">
        <f t="shared" si="33"/>
        <v>2</v>
      </c>
      <c r="AS248" s="15" t="str">
        <f t="shared" si="34"/>
        <v/>
      </c>
      <c r="AT248" s="15">
        <v>6</v>
      </c>
      <c r="AU248" s="15"/>
      <c r="AV248" s="15"/>
      <c r="AW248" s="15"/>
      <c r="AX248" s="15"/>
      <c r="AY248" s="15"/>
      <c r="AZ248" s="15"/>
      <c r="BA248" s="15"/>
      <c r="BB248" s="15">
        <v>6</v>
      </c>
      <c r="BC248" s="15"/>
      <c r="BD248" s="15"/>
      <c r="BE248" s="15"/>
      <c r="BF248" s="15">
        <v>3</v>
      </c>
      <c r="BG248" s="15">
        <v>8</v>
      </c>
      <c r="BH248" s="15">
        <v>5</v>
      </c>
      <c r="BI248" s="15">
        <v>4</v>
      </c>
      <c r="BJ248" s="15">
        <v>4</v>
      </c>
      <c r="BK248" s="15"/>
      <c r="BL248" s="15"/>
      <c r="BM248" s="15">
        <v>4</v>
      </c>
      <c r="BN248" s="15"/>
      <c r="BO248" s="15"/>
      <c r="BP248" s="15"/>
      <c r="BQ248" s="15"/>
      <c r="BR248" s="15"/>
      <c r="BS248" s="15"/>
      <c r="BT248" s="15"/>
      <c r="BU248" s="15"/>
      <c r="BV248" s="15"/>
      <c r="BW248" s="15">
        <v>3</v>
      </c>
      <c r="BX248" s="15">
        <v>2</v>
      </c>
      <c r="BY248" s="15"/>
      <c r="BZ248" s="15"/>
      <c r="CA248" s="15"/>
      <c r="CB248" s="15"/>
      <c r="CC248" s="15"/>
      <c r="CD248" s="15"/>
      <c r="CE248" s="15"/>
      <c r="CF248" s="15"/>
      <c r="CG248" s="15"/>
      <c r="CH248" s="15">
        <v>6</v>
      </c>
      <c r="CI248" s="15">
        <v>5</v>
      </c>
      <c r="CJ248" s="15">
        <v>1</v>
      </c>
      <c r="CK248" s="15"/>
      <c r="CL248" s="15"/>
      <c r="CM248" s="15">
        <v>1</v>
      </c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 t="s">
        <v>7</v>
      </c>
      <c r="DJ248" s="15" t="s">
        <v>31</v>
      </c>
      <c r="DK248" s="15" t="s">
        <v>9</v>
      </c>
      <c r="DL248" s="15"/>
      <c r="DM248" s="15" t="s">
        <v>7</v>
      </c>
      <c r="DN248" s="15" t="s">
        <v>31</v>
      </c>
      <c r="DO248" s="15" t="s">
        <v>9</v>
      </c>
      <c r="DP248" s="15"/>
      <c r="DQ248" s="15" t="s">
        <v>15</v>
      </c>
      <c r="DR248" s="15" t="s">
        <v>23</v>
      </c>
      <c r="DS248" s="15" t="s">
        <v>9</v>
      </c>
      <c r="DT248" s="15" t="s">
        <v>15</v>
      </c>
      <c r="DU248" s="15" t="s">
        <v>230</v>
      </c>
      <c r="DV248" s="15" t="s">
        <v>9</v>
      </c>
      <c r="DW248" s="15" t="s">
        <v>15</v>
      </c>
      <c r="DX248" s="15" t="s">
        <v>23</v>
      </c>
      <c r="DY248" s="15" t="s">
        <v>9</v>
      </c>
      <c r="DZ248" s="15"/>
      <c r="EA248" s="15"/>
      <c r="EB248" s="15"/>
      <c r="EC248" s="15"/>
      <c r="ED248" s="15"/>
      <c r="EE248" s="15"/>
      <c r="EF248" s="15">
        <v>1</v>
      </c>
      <c r="EG248" s="15" t="s">
        <v>15</v>
      </c>
      <c r="EH248" s="15" t="s">
        <v>8</v>
      </c>
      <c r="EI248" s="15" t="s">
        <v>9</v>
      </c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>
        <v>2</v>
      </c>
      <c r="FM248" s="15"/>
      <c r="FN248" s="15">
        <v>2</v>
      </c>
      <c r="FO248" s="15"/>
      <c r="FP248" s="15"/>
      <c r="FQ248" s="15">
        <v>4</v>
      </c>
      <c r="FR248" s="15"/>
      <c r="FS248" s="15"/>
      <c r="FT248" s="15"/>
      <c r="FU248" s="15"/>
      <c r="FV248" s="15"/>
      <c r="FW248" s="15">
        <v>2</v>
      </c>
      <c r="FX248" s="15"/>
      <c r="FY248" s="15"/>
      <c r="FZ248" s="15"/>
      <c r="GA248" s="15"/>
      <c r="GB248" s="15"/>
      <c r="GC248" s="15"/>
      <c r="GD248" s="15"/>
      <c r="GE248" s="15" t="s">
        <v>16</v>
      </c>
      <c r="GF248" s="15" t="s">
        <v>16</v>
      </c>
      <c r="GG248" s="15"/>
      <c r="GH248" s="15"/>
      <c r="GI248" s="15"/>
      <c r="GJ248" s="15">
        <v>2</v>
      </c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>
        <v>2</v>
      </c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>
        <v>1</v>
      </c>
      <c r="HY248" s="15"/>
      <c r="HZ248" s="15">
        <v>9</v>
      </c>
      <c r="IA248" s="15"/>
      <c r="IB248" s="15">
        <v>300</v>
      </c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7"/>
      <c r="JD248" s="17"/>
      <c r="JE248" s="18"/>
      <c r="JF248" s="17"/>
      <c r="JG248" s="17"/>
      <c r="JH248" s="19"/>
      <c r="JI248" s="19"/>
      <c r="JJ248" s="17"/>
      <c r="JK248" s="17"/>
      <c r="JL248" s="19"/>
      <c r="JM248" s="17"/>
      <c r="JN248" s="17"/>
      <c r="JO248" s="20"/>
      <c r="JP248" s="17"/>
      <c r="JQ248" s="17"/>
      <c r="JR248" s="20"/>
      <c r="JS248" s="19"/>
      <c r="JT248" s="19"/>
      <c r="JU248" s="19"/>
      <c r="JV248" s="15">
        <v>2</v>
      </c>
      <c r="JW248" s="14"/>
      <c r="JX248" s="14"/>
      <c r="JY248" s="15">
        <v>150</v>
      </c>
      <c r="JZ248" s="15"/>
      <c r="KA248" s="15">
        <v>10</v>
      </c>
      <c r="KB248" s="15">
        <v>40</v>
      </c>
      <c r="KC248" s="15"/>
      <c r="KD248" s="15"/>
      <c r="KE248" s="15">
        <v>30</v>
      </c>
      <c r="KF248" s="15">
        <v>20</v>
      </c>
      <c r="KG248" s="15"/>
      <c r="KH248" s="15"/>
      <c r="KI248" s="15"/>
      <c r="KJ248" s="15"/>
      <c r="KK248" s="15"/>
      <c r="KL248" s="15">
        <v>2</v>
      </c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>
        <v>1</v>
      </c>
      <c r="LB248" s="15"/>
      <c r="LC248" s="15"/>
      <c r="LD248" s="15"/>
      <c r="LE248" s="15"/>
      <c r="LF248" s="15"/>
      <c r="LG248" s="15">
        <v>1</v>
      </c>
      <c r="LH248" s="15"/>
      <c r="LI248" s="15"/>
      <c r="LJ248" s="15"/>
      <c r="LK248" s="15"/>
      <c r="LL248" s="15"/>
      <c r="LM248" s="15"/>
      <c r="LN248" s="15"/>
      <c r="LO248" s="15"/>
    </row>
    <row r="249" spans="1:327" ht="18" customHeight="1" x14ac:dyDescent="0.25">
      <c r="A249" s="14" t="s">
        <v>409</v>
      </c>
      <c r="B249" s="15" t="str">
        <f t="shared" si="35"/>
        <v>La Ciudadela</v>
      </c>
      <c r="C249" s="15">
        <f t="shared" si="27"/>
        <v>2</v>
      </c>
      <c r="D249" s="15">
        <v>1</v>
      </c>
      <c r="E249" s="15">
        <v>1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>
        <v>2</v>
      </c>
      <c r="U249" s="15"/>
      <c r="V249" s="15">
        <v>62</v>
      </c>
      <c r="W249" s="15">
        <v>64</v>
      </c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 t="str">
        <f t="shared" si="28"/>
        <v/>
      </c>
      <c r="AN249" s="15" t="str">
        <f t="shared" si="29"/>
        <v/>
      </c>
      <c r="AO249" s="15" t="str">
        <f t="shared" si="30"/>
        <v/>
      </c>
      <c r="AP249" s="15" t="str">
        <f t="shared" si="31"/>
        <v/>
      </c>
      <c r="AQ249" s="15" t="str">
        <f t="shared" si="32"/>
        <v/>
      </c>
      <c r="AR249" s="15">
        <f t="shared" si="33"/>
        <v>2</v>
      </c>
      <c r="AS249" s="15" t="str">
        <f t="shared" si="34"/>
        <v/>
      </c>
      <c r="AT249" s="15">
        <v>2</v>
      </c>
      <c r="AU249" s="15"/>
      <c r="AV249" s="15"/>
      <c r="AW249" s="15"/>
      <c r="AX249" s="15"/>
      <c r="AY249" s="15"/>
      <c r="AZ249" s="15">
        <v>2</v>
      </c>
      <c r="BA249" s="15"/>
      <c r="BB249" s="15"/>
      <c r="BC249" s="15"/>
      <c r="BD249" s="15"/>
      <c r="BE249" s="15"/>
      <c r="BF249" s="15">
        <v>5</v>
      </c>
      <c r="BG249" s="15">
        <v>3</v>
      </c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>
        <v>1</v>
      </c>
      <c r="BY249" s="15"/>
      <c r="BZ249" s="15"/>
      <c r="CA249" s="15"/>
      <c r="CB249" s="15"/>
      <c r="CC249" s="15"/>
      <c r="CD249" s="15"/>
      <c r="CE249" s="15"/>
      <c r="CF249" s="15"/>
      <c r="CG249" s="15"/>
      <c r="CH249" s="15">
        <v>7</v>
      </c>
      <c r="CI249" s="15">
        <v>7</v>
      </c>
      <c r="CJ249" s="15">
        <v>1</v>
      </c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 t="s">
        <v>299</v>
      </c>
      <c r="DA249" s="15"/>
      <c r="DB249" s="15"/>
      <c r="DC249" s="15"/>
      <c r="DD249" s="15"/>
      <c r="DE249" s="15"/>
      <c r="DF249" s="15"/>
      <c r="DG249" s="15"/>
      <c r="DH249" s="15"/>
      <c r="DI249" s="15" t="s">
        <v>7</v>
      </c>
      <c r="DJ249" s="15" t="s">
        <v>23</v>
      </c>
      <c r="DK249" s="15" t="s">
        <v>9</v>
      </c>
      <c r="DL249" s="15"/>
      <c r="DM249" s="15" t="s">
        <v>7</v>
      </c>
      <c r="DN249" s="15" t="s">
        <v>23</v>
      </c>
      <c r="DO249" s="15" t="s">
        <v>9</v>
      </c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>
        <v>1</v>
      </c>
      <c r="FM249" s="15">
        <v>1</v>
      </c>
      <c r="FN249" s="15"/>
      <c r="FO249" s="15"/>
      <c r="FP249" s="15"/>
      <c r="FQ249" s="15"/>
      <c r="FR249" s="15"/>
      <c r="FS249" s="15"/>
      <c r="FT249" s="15">
        <v>1</v>
      </c>
      <c r="FU249" s="15"/>
      <c r="FV249" s="15"/>
      <c r="FW249" s="15"/>
      <c r="FX249" s="15"/>
      <c r="FY249" s="15"/>
      <c r="FZ249" s="15">
        <v>1</v>
      </c>
      <c r="GA249" s="15"/>
      <c r="GB249" s="15"/>
      <c r="GC249" s="15"/>
      <c r="GD249" s="15"/>
      <c r="GE249" s="15" t="s">
        <v>53</v>
      </c>
      <c r="GF249" s="15"/>
      <c r="GG249" s="15"/>
      <c r="GH249" s="15"/>
      <c r="GI249" s="15"/>
      <c r="GJ249" s="15">
        <v>1</v>
      </c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>
        <v>1</v>
      </c>
      <c r="HJ249" s="15"/>
      <c r="HK249" s="15"/>
      <c r="HL249" s="15"/>
      <c r="HM249" s="15"/>
      <c r="HN249" s="15">
        <v>2</v>
      </c>
      <c r="HO249" s="15"/>
      <c r="HP249" s="15"/>
      <c r="HQ249" s="15"/>
      <c r="HR249" s="15"/>
      <c r="HS249" s="15"/>
      <c r="HT249" s="15"/>
      <c r="HU249" s="15"/>
      <c r="HV249" s="15"/>
      <c r="HW249" s="15"/>
      <c r="HX249" s="15">
        <v>1</v>
      </c>
      <c r="HY249" s="15"/>
      <c r="HZ249" s="15">
        <v>9</v>
      </c>
      <c r="IA249" s="15"/>
      <c r="IB249" s="15">
        <v>200</v>
      </c>
      <c r="IC249" s="15"/>
      <c r="ID249" s="15"/>
      <c r="IE249" s="15"/>
      <c r="IF249" s="15"/>
      <c r="IG249" s="15"/>
      <c r="IH249" s="15"/>
      <c r="II249" s="15"/>
      <c r="IJ249" s="15"/>
      <c r="IK249" s="15">
        <v>100</v>
      </c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7"/>
      <c r="JD249" s="17"/>
      <c r="JE249" s="18"/>
      <c r="JF249" s="17"/>
      <c r="JG249" s="17"/>
      <c r="JH249" s="19"/>
      <c r="JI249" s="19"/>
      <c r="JJ249" s="17">
        <v>2</v>
      </c>
      <c r="JK249" s="17"/>
      <c r="JL249" s="19"/>
      <c r="JM249" s="17"/>
      <c r="JN249" s="17"/>
      <c r="JO249" s="20"/>
      <c r="JP249" s="17"/>
      <c r="JQ249" s="17"/>
      <c r="JR249" s="20"/>
      <c r="JS249" s="19"/>
      <c r="JT249" s="19"/>
      <c r="JU249" s="19"/>
      <c r="JV249" s="15">
        <v>1</v>
      </c>
      <c r="JW249" s="14" t="s">
        <v>299</v>
      </c>
      <c r="JX249" s="14"/>
      <c r="JY249" s="15">
        <v>100</v>
      </c>
      <c r="JZ249" s="15"/>
      <c r="KA249" s="15">
        <v>20</v>
      </c>
      <c r="KB249" s="15">
        <v>30</v>
      </c>
      <c r="KC249" s="15"/>
      <c r="KD249" s="15">
        <v>80</v>
      </c>
      <c r="KE249" s="15">
        <v>20</v>
      </c>
      <c r="KF249" s="15">
        <v>10</v>
      </c>
      <c r="KG249" s="15">
        <v>20</v>
      </c>
      <c r="KH249" s="15"/>
      <c r="KI249" s="15"/>
      <c r="KJ249" s="15"/>
      <c r="KK249" s="15"/>
      <c r="KL249" s="15">
        <v>2</v>
      </c>
      <c r="KM249" s="15"/>
      <c r="KN249" s="15"/>
      <c r="KO249" s="15"/>
      <c r="KP249" s="15"/>
      <c r="KQ249" s="15"/>
      <c r="KR249" s="15"/>
      <c r="KS249" s="15"/>
      <c r="KT249" s="15"/>
      <c r="KU249" s="15">
        <v>1</v>
      </c>
      <c r="KV249" s="15">
        <v>1</v>
      </c>
      <c r="KW249" s="15"/>
      <c r="KX249" s="15"/>
      <c r="KY249" s="15">
        <v>1</v>
      </c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 t="s">
        <v>41</v>
      </c>
      <c r="LK249" s="15" t="s">
        <v>77</v>
      </c>
      <c r="LL249" s="15" t="s">
        <v>11</v>
      </c>
      <c r="LM249" s="15" t="s">
        <v>377</v>
      </c>
      <c r="LN249" s="15"/>
      <c r="LO249" s="15" t="s">
        <v>410</v>
      </c>
    </row>
    <row r="250" spans="1:327" ht="18" customHeight="1" x14ac:dyDescent="0.25">
      <c r="A250" s="14" t="s">
        <v>411</v>
      </c>
      <c r="B250" s="15" t="str">
        <f t="shared" si="35"/>
        <v>La Ciudadela</v>
      </c>
      <c r="C250" s="15">
        <f t="shared" si="27"/>
        <v>3</v>
      </c>
      <c r="D250" s="15">
        <v>1</v>
      </c>
      <c r="E250" s="15"/>
      <c r="F250" s="15"/>
      <c r="G250" s="15">
        <v>2</v>
      </c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>
        <v>3</v>
      </c>
      <c r="U250" s="15"/>
      <c r="V250" s="15">
        <v>30</v>
      </c>
      <c r="W250" s="15"/>
      <c r="X250" s="15"/>
      <c r="Y250" s="15"/>
      <c r="Z250" s="15"/>
      <c r="AA250" s="15"/>
      <c r="AB250" s="15"/>
      <c r="AC250" s="15">
        <v>8</v>
      </c>
      <c r="AD250" s="15">
        <v>16</v>
      </c>
      <c r="AE250" s="15"/>
      <c r="AF250" s="15"/>
      <c r="AG250" s="15"/>
      <c r="AH250" s="15"/>
      <c r="AI250" s="15"/>
      <c r="AJ250" s="15"/>
      <c r="AK250" s="15"/>
      <c r="AL250" s="15"/>
      <c r="AM250" s="15" t="str">
        <f t="shared" si="28"/>
        <v/>
      </c>
      <c r="AN250" s="15" t="str">
        <f t="shared" si="29"/>
        <v/>
      </c>
      <c r="AO250" s="15">
        <f t="shared" si="30"/>
        <v>1</v>
      </c>
      <c r="AP250" s="15">
        <f t="shared" si="31"/>
        <v>1</v>
      </c>
      <c r="AQ250" s="15">
        <f t="shared" si="32"/>
        <v>1</v>
      </c>
      <c r="AR250" s="15" t="str">
        <f t="shared" si="33"/>
        <v/>
      </c>
      <c r="AS250" s="15" t="str">
        <f t="shared" si="34"/>
        <v/>
      </c>
      <c r="AT250" s="15">
        <v>3</v>
      </c>
      <c r="AU250" s="15"/>
      <c r="AV250" s="15"/>
      <c r="AW250" s="15"/>
      <c r="AX250" s="15"/>
      <c r="AY250" s="15"/>
      <c r="AZ250" s="15"/>
      <c r="BA250" s="15"/>
      <c r="BB250" s="15"/>
      <c r="BC250" s="15">
        <v>3</v>
      </c>
      <c r="BD250" s="15"/>
      <c r="BE250" s="15"/>
      <c r="BF250" s="15">
        <v>4</v>
      </c>
      <c r="BG250" s="15"/>
      <c r="BH250" s="15"/>
      <c r="BI250" s="15"/>
      <c r="BJ250" s="15"/>
      <c r="BK250" s="15"/>
      <c r="BL250" s="15"/>
      <c r="BM250" s="15">
        <v>2</v>
      </c>
      <c r="BN250" s="15">
        <v>4</v>
      </c>
      <c r="BO250" s="15"/>
      <c r="BP250" s="15"/>
      <c r="BQ250" s="15"/>
      <c r="BR250" s="15"/>
      <c r="BS250" s="15"/>
      <c r="BT250" s="15"/>
      <c r="BU250" s="15"/>
      <c r="BV250" s="15"/>
      <c r="BW250" s="15">
        <v>3</v>
      </c>
      <c r="BX250" s="15">
        <v>5</v>
      </c>
      <c r="BY250" s="15"/>
      <c r="BZ250" s="15"/>
      <c r="CA250" s="15"/>
      <c r="CB250" s="15"/>
      <c r="CC250" s="15"/>
      <c r="CD250" s="15"/>
      <c r="CE250" s="15"/>
      <c r="CF250" s="15"/>
      <c r="CG250" s="15"/>
      <c r="CH250" s="15">
        <v>2</v>
      </c>
      <c r="CI250" s="15">
        <v>2</v>
      </c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>
        <v>1</v>
      </c>
      <c r="DI250" s="15" t="s">
        <v>7</v>
      </c>
      <c r="DJ250" s="15" t="s">
        <v>8</v>
      </c>
      <c r="DK250" s="15" t="s">
        <v>9</v>
      </c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 t="s">
        <v>15</v>
      </c>
      <c r="EH250" s="15" t="s">
        <v>23</v>
      </c>
      <c r="EI250" s="15" t="s">
        <v>9</v>
      </c>
      <c r="EJ250" s="15" t="s">
        <v>15</v>
      </c>
      <c r="EK250" s="15" t="s">
        <v>23</v>
      </c>
      <c r="EL250" s="15" t="s">
        <v>9</v>
      </c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>
        <v>1</v>
      </c>
      <c r="FM250" s="15"/>
      <c r="FN250" s="15">
        <v>1</v>
      </c>
      <c r="FO250" s="15"/>
      <c r="FP250" s="15"/>
      <c r="FQ250" s="15">
        <v>2</v>
      </c>
      <c r="FR250" s="15"/>
      <c r="FS250" s="15"/>
      <c r="FT250" s="15"/>
      <c r="FU250" s="15"/>
      <c r="FV250" s="15"/>
      <c r="FW250" s="15">
        <v>1</v>
      </c>
      <c r="FX250" s="15"/>
      <c r="FY250" s="15"/>
      <c r="FZ250" s="15"/>
      <c r="GA250" s="15"/>
      <c r="GB250" s="15"/>
      <c r="GC250" s="15"/>
      <c r="GD250" s="15"/>
      <c r="GE250" s="15" t="s">
        <v>226</v>
      </c>
      <c r="GF250" s="15"/>
      <c r="GG250" s="15"/>
      <c r="GH250" s="15"/>
      <c r="GI250" s="15"/>
      <c r="GJ250" s="15">
        <v>1</v>
      </c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>
        <v>1</v>
      </c>
      <c r="HH250" s="15"/>
      <c r="HI250" s="15"/>
      <c r="HJ250" s="15"/>
      <c r="HK250" s="15"/>
      <c r="HL250" s="15"/>
      <c r="HM250" s="15"/>
      <c r="HN250" s="15">
        <v>1</v>
      </c>
      <c r="HO250" s="15"/>
      <c r="HP250" s="15"/>
      <c r="HQ250" s="15"/>
      <c r="HR250" s="15"/>
      <c r="HS250" s="15"/>
      <c r="HT250" s="15"/>
      <c r="HU250" s="15"/>
      <c r="HV250" s="15"/>
      <c r="HW250" s="15"/>
      <c r="HX250" s="15">
        <v>1</v>
      </c>
      <c r="HY250" s="15"/>
      <c r="HZ250" s="15">
        <v>6</v>
      </c>
      <c r="IA250" s="15"/>
      <c r="IB250" s="15">
        <v>200</v>
      </c>
      <c r="IC250" s="15"/>
      <c r="ID250" s="15"/>
      <c r="IE250" s="15"/>
      <c r="IF250" s="15"/>
      <c r="IG250" s="15"/>
      <c r="IH250" s="15"/>
      <c r="II250" s="15"/>
      <c r="IJ250" s="15"/>
      <c r="IK250" s="15">
        <v>300</v>
      </c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7"/>
      <c r="JD250" s="17"/>
      <c r="JE250" s="18"/>
      <c r="JF250" s="17"/>
      <c r="JG250" s="17"/>
      <c r="JH250" s="19"/>
      <c r="JI250" s="19"/>
      <c r="JJ250" s="17"/>
      <c r="JK250" s="17"/>
      <c r="JL250" s="19"/>
      <c r="JM250" s="17"/>
      <c r="JN250" s="17"/>
      <c r="JO250" s="20"/>
      <c r="JP250" s="17"/>
      <c r="JQ250" s="17"/>
      <c r="JR250" s="20"/>
      <c r="JS250" s="19"/>
      <c r="JT250" s="19"/>
      <c r="JU250" s="19"/>
      <c r="JV250" s="15">
        <v>2</v>
      </c>
      <c r="JW250" s="14"/>
      <c r="JX250" s="14"/>
      <c r="JY250" s="15">
        <v>100</v>
      </c>
      <c r="JZ250" s="15"/>
      <c r="KA250" s="15">
        <v>40</v>
      </c>
      <c r="KB250" s="15">
        <v>30</v>
      </c>
      <c r="KC250" s="15"/>
      <c r="KD250" s="15"/>
      <c r="KE250" s="15">
        <v>30</v>
      </c>
      <c r="KF250" s="15">
        <v>10</v>
      </c>
      <c r="KG250" s="15">
        <v>50</v>
      </c>
      <c r="KH250" s="15">
        <v>40</v>
      </c>
      <c r="KI250" s="15"/>
      <c r="KJ250" s="15">
        <v>20</v>
      </c>
      <c r="KK250" s="15"/>
      <c r="KL250" s="15">
        <v>2</v>
      </c>
      <c r="KM250" s="15"/>
      <c r="KN250" s="15"/>
      <c r="KO250" s="15"/>
      <c r="KP250" s="15"/>
      <c r="KQ250" s="15"/>
      <c r="KR250" s="15"/>
      <c r="KS250" s="15"/>
      <c r="KT250" s="15"/>
      <c r="KU250" s="15">
        <v>1</v>
      </c>
      <c r="KV250" s="15">
        <v>1</v>
      </c>
      <c r="KW250" s="15"/>
      <c r="KX250" s="15"/>
      <c r="KY250" s="15">
        <v>1</v>
      </c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 t="s">
        <v>41</v>
      </c>
      <c r="LK250" s="15" t="s">
        <v>77</v>
      </c>
      <c r="LL250" s="15" t="s">
        <v>11</v>
      </c>
      <c r="LM250" s="15" t="s">
        <v>377</v>
      </c>
      <c r="LN250" s="15"/>
      <c r="LO250" s="15"/>
    </row>
    <row r="251" spans="1:327" ht="18" customHeight="1" x14ac:dyDescent="0.25">
      <c r="A251" s="14" t="s">
        <v>412</v>
      </c>
      <c r="B251" s="15" t="str">
        <f t="shared" si="35"/>
        <v>La Ciudadela</v>
      </c>
      <c r="C251" s="15">
        <f t="shared" si="27"/>
        <v>5</v>
      </c>
      <c r="D251" s="15">
        <v>1</v>
      </c>
      <c r="E251" s="15">
        <v>1</v>
      </c>
      <c r="F251" s="15">
        <v>1</v>
      </c>
      <c r="G251" s="15">
        <v>2</v>
      </c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>
        <v>5</v>
      </c>
      <c r="U251" s="15"/>
      <c r="V251" s="15">
        <v>45</v>
      </c>
      <c r="W251" s="15">
        <v>50</v>
      </c>
      <c r="X251" s="15">
        <v>17</v>
      </c>
      <c r="Y251" s="15"/>
      <c r="Z251" s="15"/>
      <c r="AA251" s="15"/>
      <c r="AB251" s="15"/>
      <c r="AC251" s="15">
        <v>15</v>
      </c>
      <c r="AD251" s="15">
        <v>13</v>
      </c>
      <c r="AE251" s="15"/>
      <c r="AF251" s="15"/>
      <c r="AG251" s="15"/>
      <c r="AH251" s="15"/>
      <c r="AI251" s="15"/>
      <c r="AJ251" s="15"/>
      <c r="AK251" s="15"/>
      <c r="AL251" s="15"/>
      <c r="AM251" s="15" t="str">
        <f t="shared" si="28"/>
        <v/>
      </c>
      <c r="AN251" s="15" t="str">
        <f t="shared" si="29"/>
        <v/>
      </c>
      <c r="AO251" s="15" t="str">
        <f t="shared" si="30"/>
        <v/>
      </c>
      <c r="AP251" s="15">
        <f t="shared" si="31"/>
        <v>3</v>
      </c>
      <c r="AQ251" s="15" t="str">
        <f t="shared" si="32"/>
        <v/>
      </c>
      <c r="AR251" s="15">
        <f t="shared" si="33"/>
        <v>2</v>
      </c>
      <c r="AS251" s="15" t="str">
        <f t="shared" si="34"/>
        <v/>
      </c>
      <c r="AT251" s="15">
        <v>5</v>
      </c>
      <c r="AU251" s="15"/>
      <c r="AV251" s="15"/>
      <c r="AW251" s="15"/>
      <c r="AX251" s="15"/>
      <c r="AY251" s="15"/>
      <c r="AZ251" s="15"/>
      <c r="BA251" s="15">
        <v>5</v>
      </c>
      <c r="BB251" s="15"/>
      <c r="BC251" s="15"/>
      <c r="BD251" s="15"/>
      <c r="BE251" s="15"/>
      <c r="BF251" s="15">
        <v>3</v>
      </c>
      <c r="BG251" s="15">
        <v>3</v>
      </c>
      <c r="BH251" s="15">
        <v>4</v>
      </c>
      <c r="BI251" s="15"/>
      <c r="BJ251" s="15"/>
      <c r="BK251" s="15"/>
      <c r="BL251" s="15"/>
      <c r="BM251" s="15">
        <v>4</v>
      </c>
      <c r="BN251" s="15">
        <v>4</v>
      </c>
      <c r="BO251" s="15"/>
      <c r="BP251" s="15"/>
      <c r="BQ251" s="15"/>
      <c r="BR251" s="15"/>
      <c r="BS251" s="15"/>
      <c r="BT251" s="15"/>
      <c r="BU251" s="15"/>
      <c r="BV251" s="15"/>
      <c r="BW251" s="15"/>
      <c r="BX251" s="15">
        <v>2</v>
      </c>
      <c r="BY251" s="15"/>
      <c r="BZ251" s="15"/>
      <c r="CA251" s="15"/>
      <c r="CB251" s="15"/>
      <c r="CC251" s="15"/>
      <c r="CD251" s="15"/>
      <c r="CE251" s="15"/>
      <c r="CF251" s="15"/>
      <c r="CG251" s="15"/>
      <c r="CH251" s="15">
        <v>9</v>
      </c>
      <c r="CI251" s="15">
        <v>7</v>
      </c>
      <c r="CJ251" s="15">
        <v>2</v>
      </c>
      <c r="CK251" s="15"/>
      <c r="CL251" s="15"/>
      <c r="CM251" s="15"/>
      <c r="CN251" s="15"/>
      <c r="CO251" s="15" t="s">
        <v>413</v>
      </c>
      <c r="CP251" s="15"/>
      <c r="CQ251" s="15"/>
      <c r="CR251" s="15"/>
      <c r="CS251" s="15"/>
      <c r="CT251" s="15"/>
      <c r="CU251" s="15"/>
      <c r="CV251" s="15"/>
      <c r="CW251" s="15"/>
      <c r="CX251" s="15"/>
      <c r="CY251" s="15">
        <v>1</v>
      </c>
      <c r="CZ251" s="15"/>
      <c r="DA251" s="15">
        <v>1</v>
      </c>
      <c r="DB251" s="15"/>
      <c r="DC251" s="15"/>
      <c r="DD251" s="15"/>
      <c r="DE251" s="15">
        <v>1</v>
      </c>
      <c r="DF251" s="15"/>
      <c r="DG251" s="15"/>
      <c r="DH251" s="15"/>
      <c r="DI251" s="15" t="s">
        <v>136</v>
      </c>
      <c r="DJ251" s="15" t="s">
        <v>136</v>
      </c>
      <c r="DK251" s="15" t="s">
        <v>9</v>
      </c>
      <c r="DL251" s="15">
        <v>1</v>
      </c>
      <c r="DM251" s="15" t="s">
        <v>7</v>
      </c>
      <c r="DN251" s="15" t="s">
        <v>8</v>
      </c>
      <c r="DO251" s="15" t="s">
        <v>9</v>
      </c>
      <c r="DP251" s="15">
        <v>1</v>
      </c>
      <c r="DQ251" s="15" t="s">
        <v>15</v>
      </c>
      <c r="DR251" s="15" t="s">
        <v>8</v>
      </c>
      <c r="DS251" s="15" t="s">
        <v>9</v>
      </c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>
        <v>1</v>
      </c>
      <c r="EG251" s="15" t="s">
        <v>15</v>
      </c>
      <c r="EH251" s="15" t="s">
        <v>8</v>
      </c>
      <c r="EI251" s="15" t="s">
        <v>9</v>
      </c>
      <c r="EJ251" s="15" t="s">
        <v>15</v>
      </c>
      <c r="EK251" s="15" t="s">
        <v>8</v>
      </c>
      <c r="EL251" s="15" t="s">
        <v>9</v>
      </c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>
        <v>2</v>
      </c>
      <c r="FM251" s="15"/>
      <c r="FN251" s="15">
        <v>2</v>
      </c>
      <c r="FO251" s="15"/>
      <c r="FP251" s="15"/>
      <c r="FQ251" s="15">
        <v>3</v>
      </c>
      <c r="FR251" s="15"/>
      <c r="FS251" s="15"/>
      <c r="FT251" s="15"/>
      <c r="FU251" s="15"/>
      <c r="FV251" s="15"/>
      <c r="FW251" s="15">
        <v>2</v>
      </c>
      <c r="FX251" s="15"/>
      <c r="FY251" s="15"/>
      <c r="FZ251" s="15"/>
      <c r="GA251" s="15"/>
      <c r="GB251" s="15"/>
      <c r="GC251" s="15"/>
      <c r="GD251" s="15"/>
      <c r="GE251" s="15" t="s">
        <v>16</v>
      </c>
      <c r="GF251" s="15" t="s">
        <v>16</v>
      </c>
      <c r="GG251" s="15"/>
      <c r="GH251" s="15"/>
      <c r="GI251" s="15"/>
      <c r="GJ251" s="15">
        <v>2</v>
      </c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>
        <v>2</v>
      </c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>
        <v>1</v>
      </c>
      <c r="HY251" s="15"/>
      <c r="HZ251" s="15">
        <v>9</v>
      </c>
      <c r="IA251" s="15"/>
      <c r="IB251" s="15">
        <v>250</v>
      </c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7"/>
      <c r="JD251" s="17"/>
      <c r="JE251" s="18"/>
      <c r="JF251" s="17"/>
      <c r="JG251" s="17"/>
      <c r="JH251" s="19"/>
      <c r="JI251" s="19"/>
      <c r="JJ251" s="17"/>
      <c r="JK251" s="17"/>
      <c r="JL251" s="19"/>
      <c r="JM251" s="17"/>
      <c r="JN251" s="17"/>
      <c r="JO251" s="20"/>
      <c r="JP251" s="17"/>
      <c r="JQ251" s="17"/>
      <c r="JR251" s="20"/>
      <c r="JS251" s="19"/>
      <c r="JT251" s="19"/>
      <c r="JU251" s="19"/>
      <c r="JV251" s="15">
        <v>2</v>
      </c>
      <c r="JW251" s="14"/>
      <c r="JX251" s="14"/>
      <c r="JY251" s="15">
        <v>50</v>
      </c>
      <c r="JZ251" s="15"/>
      <c r="KA251" s="15"/>
      <c r="KB251" s="15">
        <v>75</v>
      </c>
      <c r="KC251" s="15"/>
      <c r="KD251" s="15">
        <v>60</v>
      </c>
      <c r="KE251" s="15">
        <v>30</v>
      </c>
      <c r="KF251" s="15"/>
      <c r="KG251" s="15"/>
      <c r="KH251" s="15"/>
      <c r="KI251" s="15"/>
      <c r="KJ251" s="15"/>
      <c r="KK251" s="15"/>
      <c r="KL251" s="15">
        <v>2</v>
      </c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 t="s">
        <v>11</v>
      </c>
      <c r="LM251" s="15" t="s">
        <v>66</v>
      </c>
      <c r="LN251" s="15"/>
      <c r="LO251" s="15"/>
    </row>
    <row r="252" spans="1:327" ht="18" customHeight="1" x14ac:dyDescent="0.25">
      <c r="A252" s="14" t="s">
        <v>414</v>
      </c>
      <c r="B252" s="15" t="str">
        <f t="shared" si="35"/>
        <v>La Ciudadela</v>
      </c>
      <c r="C252" s="15">
        <f t="shared" si="27"/>
        <v>3</v>
      </c>
      <c r="D252" s="15">
        <v>1</v>
      </c>
      <c r="E252" s="15">
        <v>1</v>
      </c>
      <c r="F252" s="15"/>
      <c r="G252" s="15">
        <v>1</v>
      </c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>
        <v>3</v>
      </c>
      <c r="U252" s="15"/>
      <c r="V252" s="15">
        <v>19</v>
      </c>
      <c r="W252" s="15">
        <v>19</v>
      </c>
      <c r="X252" s="15"/>
      <c r="Y252" s="15"/>
      <c r="Z252" s="15"/>
      <c r="AA252" s="15"/>
      <c r="AB252" s="15"/>
      <c r="AC252" s="15">
        <v>1</v>
      </c>
      <c r="AD252" s="15"/>
      <c r="AE252" s="15"/>
      <c r="AF252" s="15"/>
      <c r="AG252" s="15"/>
      <c r="AH252" s="15"/>
      <c r="AI252" s="15"/>
      <c r="AJ252" s="15"/>
      <c r="AK252" s="15"/>
      <c r="AL252" s="15"/>
      <c r="AM252" s="15" t="str">
        <f t="shared" si="28"/>
        <v/>
      </c>
      <c r="AN252" s="15">
        <f t="shared" si="29"/>
        <v>1</v>
      </c>
      <c r="AO252" s="15" t="str">
        <f t="shared" si="30"/>
        <v/>
      </c>
      <c r="AP252" s="15" t="str">
        <f t="shared" si="31"/>
        <v/>
      </c>
      <c r="AQ252" s="15">
        <f t="shared" si="32"/>
        <v>2</v>
      </c>
      <c r="AR252" s="15" t="str">
        <f t="shared" si="33"/>
        <v/>
      </c>
      <c r="AS252" s="15" t="str">
        <f t="shared" si="34"/>
        <v/>
      </c>
      <c r="AT252" s="15">
        <v>3</v>
      </c>
      <c r="AU252" s="15"/>
      <c r="AV252" s="15"/>
      <c r="AW252" s="15"/>
      <c r="AX252" s="15"/>
      <c r="AY252" s="15"/>
      <c r="AZ252" s="15"/>
      <c r="BA252" s="15">
        <v>3</v>
      </c>
      <c r="BB252" s="15"/>
      <c r="BC252" s="15"/>
      <c r="BD252" s="15"/>
      <c r="BE252" s="15"/>
      <c r="BF252" s="15">
        <v>5</v>
      </c>
      <c r="BG252" s="15">
        <v>5</v>
      </c>
      <c r="BH252" s="15"/>
      <c r="BI252" s="15"/>
      <c r="BJ252" s="15"/>
      <c r="BK252" s="15"/>
      <c r="BL252" s="15"/>
      <c r="BM252" s="15">
        <v>1</v>
      </c>
      <c r="BN252" s="15"/>
      <c r="BO252" s="15"/>
      <c r="BP252" s="15"/>
      <c r="BQ252" s="15"/>
      <c r="BR252" s="15"/>
      <c r="BS252" s="15"/>
      <c r="BT252" s="15"/>
      <c r="BU252" s="15"/>
      <c r="BV252" s="15"/>
      <c r="BW252" s="15">
        <v>1</v>
      </c>
      <c r="BX252" s="15">
        <v>2</v>
      </c>
      <c r="BY252" s="15"/>
      <c r="BZ252" s="15"/>
      <c r="CA252" s="15"/>
      <c r="CB252" s="15"/>
      <c r="CC252" s="15"/>
      <c r="CD252" s="15"/>
      <c r="CE252" s="15"/>
      <c r="CF252" s="15"/>
      <c r="CG252" s="15"/>
      <c r="CH252" s="15">
        <v>1</v>
      </c>
      <c r="CI252" s="15">
        <v>1</v>
      </c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>
        <v>1</v>
      </c>
      <c r="DI252" s="15" t="s">
        <v>7</v>
      </c>
      <c r="DJ252" s="15" t="s">
        <v>8</v>
      </c>
      <c r="DK252" s="15" t="s">
        <v>9</v>
      </c>
      <c r="DL252" s="15">
        <v>1</v>
      </c>
      <c r="DM252" s="15" t="s">
        <v>7</v>
      </c>
      <c r="DN252" s="15" t="s">
        <v>8</v>
      </c>
      <c r="DO252" s="15" t="s">
        <v>9</v>
      </c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>
        <v>1</v>
      </c>
      <c r="EG252" s="15" t="s">
        <v>15</v>
      </c>
      <c r="EH252" s="15" t="s">
        <v>8</v>
      </c>
      <c r="EI252" s="15" t="s">
        <v>9</v>
      </c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>
        <v>1</v>
      </c>
      <c r="FM252" s="15"/>
      <c r="FN252" s="15">
        <v>2</v>
      </c>
      <c r="FO252" s="15"/>
      <c r="FP252" s="15">
        <v>1</v>
      </c>
      <c r="FQ252" s="15"/>
      <c r="FR252" s="15">
        <v>1</v>
      </c>
      <c r="FS252" s="15"/>
      <c r="FT252" s="15"/>
      <c r="FU252" s="15"/>
      <c r="FV252" s="15"/>
      <c r="FW252" s="15">
        <v>2</v>
      </c>
      <c r="FX252" s="15"/>
      <c r="FY252" s="15"/>
      <c r="FZ252" s="15"/>
      <c r="GA252" s="15"/>
      <c r="GB252" s="15"/>
      <c r="GC252" s="15"/>
      <c r="GD252" s="15"/>
      <c r="GE252" s="15" t="s">
        <v>16</v>
      </c>
      <c r="GF252" s="15" t="s">
        <v>16</v>
      </c>
      <c r="GG252" s="15"/>
      <c r="GH252" s="15"/>
      <c r="GI252" s="15"/>
      <c r="GJ252" s="15">
        <v>2</v>
      </c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>
        <v>2</v>
      </c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>
        <v>1</v>
      </c>
      <c r="HY252" s="15"/>
      <c r="HZ252" s="15">
        <v>9</v>
      </c>
      <c r="IA252" s="15"/>
      <c r="IB252" s="15">
        <v>100</v>
      </c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7"/>
      <c r="JD252" s="17"/>
      <c r="JE252" s="18"/>
      <c r="JF252" s="17"/>
      <c r="JG252" s="17"/>
      <c r="JH252" s="19"/>
      <c r="JI252" s="19"/>
      <c r="JJ252" s="17"/>
      <c r="JK252" s="17"/>
      <c r="JL252" s="19"/>
      <c r="JM252" s="17"/>
      <c r="JN252" s="17"/>
      <c r="JO252" s="20"/>
      <c r="JP252" s="17"/>
      <c r="JQ252" s="17"/>
      <c r="JR252" s="20"/>
      <c r="JS252" s="19"/>
      <c r="JT252" s="19"/>
      <c r="JU252" s="19"/>
      <c r="JV252" s="15">
        <v>2</v>
      </c>
      <c r="JW252" s="14"/>
      <c r="JX252" s="14"/>
      <c r="JY252" s="15">
        <v>20</v>
      </c>
      <c r="JZ252" s="15"/>
      <c r="KA252" s="15"/>
      <c r="KB252" s="15"/>
      <c r="KC252" s="15"/>
      <c r="KD252" s="15">
        <v>50</v>
      </c>
      <c r="KE252" s="15">
        <v>20</v>
      </c>
      <c r="KF252" s="15"/>
      <c r="KG252" s="15"/>
      <c r="KH252" s="15"/>
      <c r="KI252" s="15"/>
      <c r="KJ252" s="15"/>
      <c r="KK252" s="15"/>
      <c r="KL252" s="15">
        <v>2</v>
      </c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 t="s">
        <v>11</v>
      </c>
      <c r="LM252" s="15" t="s">
        <v>66</v>
      </c>
      <c r="LN252" s="15"/>
      <c r="LO252" s="15"/>
    </row>
    <row r="253" spans="1:327" ht="18" customHeight="1" x14ac:dyDescent="0.25">
      <c r="A253" s="14" t="s">
        <v>415</v>
      </c>
      <c r="B253" s="15" t="str">
        <f t="shared" si="35"/>
        <v>La Ciudadela</v>
      </c>
      <c r="C253" s="15">
        <f t="shared" si="27"/>
        <v>2</v>
      </c>
      <c r="D253" s="15">
        <v>1</v>
      </c>
      <c r="E253" s="15">
        <v>1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2</v>
      </c>
      <c r="U253" s="15"/>
      <c r="V253" s="15">
        <v>68</v>
      </c>
      <c r="W253" s="15">
        <v>62</v>
      </c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 t="str">
        <f t="shared" si="28"/>
        <v/>
      </c>
      <c r="AN253" s="15" t="str">
        <f t="shared" si="29"/>
        <v/>
      </c>
      <c r="AO253" s="15" t="str">
        <f t="shared" si="30"/>
        <v/>
      </c>
      <c r="AP253" s="15" t="str">
        <f t="shared" si="31"/>
        <v/>
      </c>
      <c r="AQ253" s="15" t="str">
        <f t="shared" si="32"/>
        <v/>
      </c>
      <c r="AR253" s="15">
        <f t="shared" si="33"/>
        <v>1</v>
      </c>
      <c r="AS253" s="15">
        <f t="shared" si="34"/>
        <v>1</v>
      </c>
      <c r="AT253" s="15">
        <v>2</v>
      </c>
      <c r="AU253" s="15"/>
      <c r="AV253" s="15"/>
      <c r="AW253" s="15"/>
      <c r="AX253" s="15"/>
      <c r="AY253" s="15"/>
      <c r="AZ253" s="15"/>
      <c r="BA253" s="15"/>
      <c r="BB253" s="15"/>
      <c r="BC253" s="15">
        <v>2</v>
      </c>
      <c r="BD253" s="15"/>
      <c r="BE253" s="15"/>
      <c r="BF253" s="15">
        <v>3</v>
      </c>
      <c r="BG253" s="15">
        <v>3</v>
      </c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>
        <v>2</v>
      </c>
      <c r="BY253" s="15"/>
      <c r="BZ253" s="15"/>
      <c r="CA253" s="15"/>
      <c r="CB253" s="15"/>
      <c r="CC253" s="15"/>
      <c r="CD253" s="15"/>
      <c r="CE253" s="15"/>
      <c r="CF253" s="15"/>
      <c r="CG253" s="15"/>
      <c r="CH253" s="15">
        <v>5</v>
      </c>
      <c r="CI253" s="15">
        <v>4</v>
      </c>
      <c r="CJ253" s="15">
        <v>1</v>
      </c>
      <c r="CK253" s="15">
        <v>1</v>
      </c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>
        <v>1</v>
      </c>
      <c r="DB253" s="15"/>
      <c r="DC253" s="15"/>
      <c r="DD253" s="15"/>
      <c r="DE253" s="15"/>
      <c r="DF253" s="15"/>
      <c r="DG253" s="15"/>
      <c r="DH253" s="15">
        <v>1</v>
      </c>
      <c r="DI253" s="15" t="s">
        <v>7</v>
      </c>
      <c r="DJ253" s="15" t="s">
        <v>8</v>
      </c>
      <c r="DK253" s="15" t="s">
        <v>9</v>
      </c>
      <c r="DL253" s="15"/>
      <c r="DM253" s="15" t="s">
        <v>416</v>
      </c>
      <c r="DN253" s="15" t="s">
        <v>416</v>
      </c>
      <c r="DO253" s="15" t="s">
        <v>9</v>
      </c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>
        <v>1</v>
      </c>
      <c r="FM253" s="15"/>
      <c r="FN253" s="15"/>
      <c r="FO253" s="15">
        <v>1</v>
      </c>
      <c r="FP253" s="15"/>
      <c r="FQ253" s="15"/>
      <c r="FR253" s="15"/>
      <c r="FS253" s="15"/>
      <c r="FT253" s="15">
        <v>1</v>
      </c>
      <c r="FU253" s="15"/>
      <c r="FV253" s="15"/>
      <c r="FW253" s="15">
        <v>1</v>
      </c>
      <c r="FX253" s="15"/>
      <c r="FY253" s="15"/>
      <c r="FZ253" s="15"/>
      <c r="GA253" s="15"/>
      <c r="GB253" s="15"/>
      <c r="GC253" s="15"/>
      <c r="GD253" s="15"/>
      <c r="GE253" s="15" t="s">
        <v>226</v>
      </c>
      <c r="GF253" s="15"/>
      <c r="GG253" s="15"/>
      <c r="GH253" s="15"/>
      <c r="GI253" s="15"/>
      <c r="GJ253" s="15">
        <v>1</v>
      </c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>
        <v>1</v>
      </c>
      <c r="HH253" s="15"/>
      <c r="HI253" s="15"/>
      <c r="HJ253" s="15"/>
      <c r="HK253" s="15"/>
      <c r="HL253" s="15"/>
      <c r="HM253" s="15"/>
      <c r="HN253" s="15">
        <v>2</v>
      </c>
      <c r="HO253" s="15"/>
      <c r="HP253" s="15"/>
      <c r="HQ253" s="15"/>
      <c r="HR253" s="15"/>
      <c r="HS253" s="15"/>
      <c r="HT253" s="15">
        <v>1</v>
      </c>
      <c r="HU253" s="15"/>
      <c r="HV253" s="15"/>
      <c r="HW253" s="15"/>
      <c r="HX253" s="15"/>
      <c r="HY253" s="15"/>
      <c r="HZ253" s="15">
        <v>6</v>
      </c>
      <c r="IA253" s="15"/>
      <c r="IB253" s="15">
        <v>200</v>
      </c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7"/>
      <c r="JD253" s="17"/>
      <c r="JE253" s="18"/>
      <c r="JF253" s="17"/>
      <c r="JG253" s="17"/>
      <c r="JH253" s="19"/>
      <c r="JI253" s="19"/>
      <c r="JJ253" s="17"/>
      <c r="JK253" s="17"/>
      <c r="JL253" s="19"/>
      <c r="JM253" s="17"/>
      <c r="JN253" s="17"/>
      <c r="JO253" s="20"/>
      <c r="JP253" s="17"/>
      <c r="JQ253" s="17"/>
      <c r="JR253" s="20"/>
      <c r="JS253" s="19"/>
      <c r="JT253" s="19"/>
      <c r="JU253" s="19"/>
      <c r="JV253" s="15">
        <v>2</v>
      </c>
      <c r="JW253" s="14"/>
      <c r="JX253" s="14"/>
      <c r="JY253" s="15">
        <v>95</v>
      </c>
      <c r="JZ253" s="15"/>
      <c r="KA253" s="15">
        <v>20</v>
      </c>
      <c r="KB253" s="15">
        <v>20</v>
      </c>
      <c r="KC253" s="15"/>
      <c r="KD253" s="15">
        <v>10</v>
      </c>
      <c r="KE253" s="15">
        <v>50</v>
      </c>
      <c r="KF253" s="15">
        <v>5</v>
      </c>
      <c r="KG253" s="15"/>
      <c r="KH253" s="15"/>
      <c r="KI253" s="15"/>
      <c r="KJ253" s="15"/>
      <c r="KK253" s="15"/>
      <c r="KL253" s="15">
        <v>2</v>
      </c>
      <c r="KM253" s="15"/>
      <c r="KN253" s="15"/>
      <c r="KO253" s="15"/>
      <c r="KP253" s="15"/>
      <c r="KQ253" s="15"/>
      <c r="KR253" s="15"/>
      <c r="KS253" s="15"/>
      <c r="KT253" s="15"/>
      <c r="KU253" s="15">
        <v>1</v>
      </c>
      <c r="KV253" s="15">
        <v>1</v>
      </c>
      <c r="KW253" s="15">
        <v>1</v>
      </c>
      <c r="KX253" s="15"/>
      <c r="KY253" s="15">
        <v>1</v>
      </c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 t="s">
        <v>104</v>
      </c>
      <c r="LK253" s="15" t="s">
        <v>62</v>
      </c>
      <c r="LL253" s="15" t="s">
        <v>248</v>
      </c>
      <c r="LM253" s="15" t="s">
        <v>42</v>
      </c>
      <c r="LN253" s="15" t="s">
        <v>79</v>
      </c>
      <c r="LO253" s="15" t="s">
        <v>216</v>
      </c>
    </row>
    <row r="254" spans="1:327" ht="18" customHeight="1" x14ac:dyDescent="0.25">
      <c r="A254" s="14" t="s">
        <v>417</v>
      </c>
      <c r="B254" s="15" t="str">
        <f t="shared" si="35"/>
        <v>La Ciudadela</v>
      </c>
      <c r="C254" s="15">
        <f t="shared" si="27"/>
        <v>2</v>
      </c>
      <c r="D254" s="15">
        <v>1</v>
      </c>
      <c r="E254" s="15">
        <v>1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>
        <v>2</v>
      </c>
      <c r="U254" s="15"/>
      <c r="V254" s="15">
        <v>21</v>
      </c>
      <c r="W254" s="15">
        <v>20</v>
      </c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 t="str">
        <f t="shared" si="28"/>
        <v/>
      </c>
      <c r="AN254" s="15" t="str">
        <f t="shared" si="29"/>
        <v/>
      </c>
      <c r="AO254" s="15" t="str">
        <f t="shared" si="30"/>
        <v/>
      </c>
      <c r="AP254" s="15" t="str">
        <f t="shared" si="31"/>
        <v/>
      </c>
      <c r="AQ254" s="15">
        <f t="shared" si="32"/>
        <v>2</v>
      </c>
      <c r="AR254" s="15" t="str">
        <f t="shared" si="33"/>
        <v/>
      </c>
      <c r="AS254" s="15" t="str">
        <f t="shared" si="34"/>
        <v/>
      </c>
      <c r="AT254" s="15">
        <v>2</v>
      </c>
      <c r="AU254" s="15"/>
      <c r="AV254" s="15"/>
      <c r="AW254" s="15"/>
      <c r="AX254" s="15"/>
      <c r="AY254" s="15"/>
      <c r="AZ254" s="15"/>
      <c r="BA254" s="15"/>
      <c r="BB254" s="15"/>
      <c r="BC254" s="15">
        <v>2</v>
      </c>
      <c r="BD254" s="15"/>
      <c r="BE254" s="15"/>
      <c r="BF254" s="15">
        <v>4</v>
      </c>
      <c r="BG254" s="15">
        <v>5</v>
      </c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>
        <v>2</v>
      </c>
      <c r="BX254" s="15">
        <v>2</v>
      </c>
      <c r="BY254" s="15"/>
      <c r="BZ254" s="15"/>
      <c r="CA254" s="15"/>
      <c r="CB254" s="15"/>
      <c r="CC254" s="15"/>
      <c r="CD254" s="15"/>
      <c r="CE254" s="15"/>
      <c r="CF254" s="15"/>
      <c r="CG254" s="15"/>
      <c r="CH254" s="15">
        <v>1</v>
      </c>
      <c r="CI254" s="15">
        <v>1</v>
      </c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>
        <v>1</v>
      </c>
      <c r="DI254" s="15" t="s">
        <v>7</v>
      </c>
      <c r="DJ254" s="15" t="s">
        <v>8</v>
      </c>
      <c r="DK254" s="15" t="s">
        <v>9</v>
      </c>
      <c r="DL254" s="15">
        <v>1</v>
      </c>
      <c r="DM254" s="15" t="s">
        <v>7</v>
      </c>
      <c r="DN254" s="15" t="s">
        <v>8</v>
      </c>
      <c r="DO254" s="15" t="s">
        <v>9</v>
      </c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>
        <v>1</v>
      </c>
      <c r="FM254" s="15"/>
      <c r="FN254" s="15"/>
      <c r="FO254" s="15">
        <v>1</v>
      </c>
      <c r="FP254" s="15"/>
      <c r="FQ254" s="15"/>
      <c r="FR254" s="15"/>
      <c r="FS254" s="15"/>
      <c r="FT254" s="15">
        <v>1</v>
      </c>
      <c r="FU254" s="15"/>
      <c r="FV254" s="15"/>
      <c r="FW254" s="15"/>
      <c r="FX254" s="15"/>
      <c r="FY254" s="15"/>
      <c r="FZ254" s="15"/>
      <c r="GA254" s="15">
        <v>1</v>
      </c>
      <c r="GB254" s="15"/>
      <c r="GC254" s="15"/>
      <c r="GD254" s="15"/>
      <c r="GE254" s="15" t="s">
        <v>418</v>
      </c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>
        <v>1</v>
      </c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>
        <v>1</v>
      </c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>
        <v>1</v>
      </c>
      <c r="HY254" s="15"/>
      <c r="HZ254" s="15">
        <v>7</v>
      </c>
      <c r="IA254" s="15"/>
      <c r="IB254" s="15"/>
      <c r="IC254" s="15">
        <v>200</v>
      </c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7"/>
      <c r="JD254" s="17"/>
      <c r="JE254" s="18"/>
      <c r="JF254" s="17"/>
      <c r="JG254" s="17"/>
      <c r="JH254" s="19"/>
      <c r="JI254" s="19"/>
      <c r="JJ254" s="17"/>
      <c r="JK254" s="17"/>
      <c r="JL254" s="19"/>
      <c r="JM254" s="17"/>
      <c r="JN254" s="17"/>
      <c r="JO254" s="20"/>
      <c r="JP254" s="17"/>
      <c r="JQ254" s="17"/>
      <c r="JR254" s="20"/>
      <c r="JS254" s="19"/>
      <c r="JT254" s="19"/>
      <c r="JU254" s="19"/>
      <c r="JV254" s="15">
        <v>2</v>
      </c>
      <c r="JW254" s="14"/>
      <c r="JX254" s="14"/>
      <c r="JY254" s="15">
        <v>95</v>
      </c>
      <c r="JZ254" s="15"/>
      <c r="KA254" s="15">
        <v>20</v>
      </c>
      <c r="KB254" s="15">
        <v>20</v>
      </c>
      <c r="KC254" s="15"/>
      <c r="KD254" s="15">
        <v>10</v>
      </c>
      <c r="KE254" s="15">
        <v>50</v>
      </c>
      <c r="KF254" s="15">
        <v>5</v>
      </c>
      <c r="KG254" s="15"/>
      <c r="KH254" s="15"/>
      <c r="KI254" s="15"/>
      <c r="KJ254" s="15"/>
      <c r="KK254" s="15"/>
      <c r="KL254" s="3">
        <v>1</v>
      </c>
      <c r="KM254" s="15"/>
      <c r="KN254" s="15"/>
      <c r="KO254" s="15"/>
      <c r="KP254" s="15"/>
      <c r="KQ254" s="15"/>
      <c r="KR254" s="15"/>
      <c r="KS254" s="15">
        <v>1</v>
      </c>
      <c r="KT254" s="15"/>
      <c r="KU254" s="15">
        <v>1</v>
      </c>
      <c r="KV254" s="15">
        <v>1</v>
      </c>
      <c r="KW254" s="15">
        <v>1</v>
      </c>
      <c r="KX254" s="15"/>
      <c r="KY254" s="15">
        <v>1</v>
      </c>
      <c r="KZ254" s="15"/>
      <c r="LA254" s="15"/>
      <c r="LB254" s="15"/>
      <c r="LC254" s="15"/>
      <c r="LD254" s="15"/>
      <c r="LE254" s="15"/>
      <c r="LF254" s="15"/>
      <c r="LG254" s="15">
        <v>1</v>
      </c>
      <c r="LH254" s="15"/>
      <c r="LI254" s="15"/>
      <c r="LJ254" s="15" t="s">
        <v>104</v>
      </c>
      <c r="LK254" s="15" t="s">
        <v>62</v>
      </c>
      <c r="LL254" s="15" t="s">
        <v>248</v>
      </c>
      <c r="LM254" s="15" t="s">
        <v>42</v>
      </c>
      <c r="LN254" s="15" t="s">
        <v>79</v>
      </c>
      <c r="LO254" s="15" t="s">
        <v>216</v>
      </c>
    </row>
    <row r="255" spans="1:327" ht="18" customHeight="1" x14ac:dyDescent="0.25">
      <c r="A255" s="14" t="s">
        <v>419</v>
      </c>
      <c r="B255" s="15" t="str">
        <f t="shared" si="35"/>
        <v>La Ciudadela</v>
      </c>
      <c r="C255" s="15">
        <f t="shared" si="27"/>
        <v>2</v>
      </c>
      <c r="D255" s="15"/>
      <c r="E255" s="15">
        <v>1</v>
      </c>
      <c r="F255" s="15"/>
      <c r="G255" s="15"/>
      <c r="H255" s="15">
        <v>1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>
        <v>2</v>
      </c>
      <c r="U255" s="15"/>
      <c r="V255" s="15"/>
      <c r="W255" s="15">
        <v>69</v>
      </c>
      <c r="X255" s="15"/>
      <c r="Y255" s="15"/>
      <c r="Z255" s="15"/>
      <c r="AA255" s="15"/>
      <c r="AB255" s="15"/>
      <c r="AC255" s="15"/>
      <c r="AD255" s="15"/>
      <c r="AE255" s="15"/>
      <c r="AF255" s="15"/>
      <c r="AG255" s="15">
        <v>13</v>
      </c>
      <c r="AH255" s="15"/>
      <c r="AI255" s="15"/>
      <c r="AJ255" s="15"/>
      <c r="AK255" s="15"/>
      <c r="AL255" s="15"/>
      <c r="AM255" s="15" t="str">
        <f t="shared" si="28"/>
        <v/>
      </c>
      <c r="AN255" s="15" t="str">
        <f t="shared" si="29"/>
        <v/>
      </c>
      <c r="AO255" s="15" t="str">
        <f t="shared" si="30"/>
        <v/>
      </c>
      <c r="AP255" s="15">
        <f t="shared" si="31"/>
        <v>1</v>
      </c>
      <c r="AQ255" s="15" t="str">
        <f t="shared" si="32"/>
        <v/>
      </c>
      <c r="AR255" s="15" t="str">
        <f t="shared" si="33"/>
        <v/>
      </c>
      <c r="AS255" s="15">
        <f t="shared" si="34"/>
        <v>1</v>
      </c>
      <c r="AT255" s="15">
        <v>2</v>
      </c>
      <c r="AU255" s="15"/>
      <c r="AV255" s="15"/>
      <c r="AW255" s="15"/>
      <c r="AX255" s="15"/>
      <c r="AY255" s="15"/>
      <c r="AZ255" s="15"/>
      <c r="BA255" s="15">
        <v>2</v>
      </c>
      <c r="BB255" s="15"/>
      <c r="BC255" s="15"/>
      <c r="BD255" s="15"/>
      <c r="BE255" s="15"/>
      <c r="BF255" s="15"/>
      <c r="BG255" s="15">
        <v>8</v>
      </c>
      <c r="BH255" s="15"/>
      <c r="BI255" s="15"/>
      <c r="BJ255" s="15"/>
      <c r="BK255" s="15"/>
      <c r="BL255" s="15"/>
      <c r="BM255" s="15"/>
      <c r="BN255" s="15"/>
      <c r="BO255" s="15"/>
      <c r="BP255" s="15"/>
      <c r="BQ255" s="15">
        <v>3</v>
      </c>
      <c r="BR255" s="15"/>
      <c r="BS255" s="15"/>
      <c r="BT255" s="15"/>
      <c r="BU255" s="15"/>
      <c r="BV255" s="15"/>
      <c r="BW255" s="15">
        <v>1</v>
      </c>
      <c r="BX255" s="15">
        <v>5</v>
      </c>
      <c r="BY255" s="15"/>
      <c r="BZ255" s="15"/>
      <c r="CA255" s="15"/>
      <c r="CB255" s="15"/>
      <c r="CC255" s="15"/>
      <c r="CD255" s="15"/>
      <c r="CE255" s="15"/>
      <c r="CF255" s="15"/>
      <c r="CG255" s="15"/>
      <c r="CH255" s="15">
        <v>7</v>
      </c>
      <c r="CI255" s="15">
        <v>5</v>
      </c>
      <c r="CJ255" s="15">
        <v>3</v>
      </c>
      <c r="CK255" s="15"/>
      <c r="CL255" s="15"/>
      <c r="CM255" s="15"/>
      <c r="CN255" s="15"/>
      <c r="CO255" s="15"/>
      <c r="CP255" s="15">
        <v>1</v>
      </c>
      <c r="CQ255" s="15"/>
      <c r="CR255" s="15"/>
      <c r="CS255" s="15"/>
      <c r="CT255" s="15">
        <v>1</v>
      </c>
      <c r="CU255" s="15"/>
      <c r="CV255" s="15">
        <v>1</v>
      </c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>
        <v>1</v>
      </c>
      <c r="DM255" s="15" t="s">
        <v>7</v>
      </c>
      <c r="DN255" s="15" t="s">
        <v>8</v>
      </c>
      <c r="DO255" s="15" t="s">
        <v>9</v>
      </c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>
        <v>1</v>
      </c>
      <c r="ET255" s="15" t="s">
        <v>15</v>
      </c>
      <c r="EU255" s="15" t="s">
        <v>8</v>
      </c>
      <c r="EV255" s="15" t="s">
        <v>9</v>
      </c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>
        <v>1</v>
      </c>
      <c r="FM255" s="15"/>
      <c r="FN255" s="15"/>
      <c r="FO255" s="15">
        <v>1</v>
      </c>
      <c r="FP255" s="15"/>
      <c r="FQ255" s="15">
        <v>1</v>
      </c>
      <c r="FR255" s="15"/>
      <c r="FS255" s="15"/>
      <c r="FT255" s="15"/>
      <c r="FU255" s="15"/>
      <c r="FV255" s="15"/>
      <c r="FW255" s="15">
        <v>1</v>
      </c>
      <c r="FX255" s="15"/>
      <c r="FY255" s="15"/>
      <c r="FZ255" s="15"/>
      <c r="GA255" s="15"/>
      <c r="GB255" s="15"/>
      <c r="GC255" s="15"/>
      <c r="GD255" s="15"/>
      <c r="GE255" s="15" t="s">
        <v>16</v>
      </c>
      <c r="GF255" s="15"/>
      <c r="GG255" s="15"/>
      <c r="GH255" s="15"/>
      <c r="GI255" s="15"/>
      <c r="GJ255" s="15">
        <v>1</v>
      </c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>
        <v>1</v>
      </c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>
        <v>1</v>
      </c>
      <c r="HY255" s="15"/>
      <c r="HZ255" s="15">
        <v>9</v>
      </c>
      <c r="IA255" s="15"/>
      <c r="IB255" s="15">
        <v>100</v>
      </c>
      <c r="IC255" s="15"/>
      <c r="ID255" s="15"/>
      <c r="IE255" s="15"/>
      <c r="IF255" s="15"/>
      <c r="IG255" s="15">
        <v>100</v>
      </c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7"/>
      <c r="JD255" s="17"/>
      <c r="JE255" s="18"/>
      <c r="JF255" s="17"/>
      <c r="JG255" s="17"/>
      <c r="JH255" s="19"/>
      <c r="JI255" s="19"/>
      <c r="JJ255" s="17"/>
      <c r="JK255" s="17"/>
      <c r="JL255" s="19"/>
      <c r="JM255" s="17"/>
      <c r="JN255" s="17"/>
      <c r="JO255" s="20"/>
      <c r="JP255" s="17"/>
      <c r="JQ255" s="17"/>
      <c r="JR255" s="20"/>
      <c r="JS255" s="19"/>
      <c r="JT255" s="19"/>
      <c r="JU255" s="19"/>
      <c r="JV255" s="15">
        <v>2</v>
      </c>
      <c r="JW255" s="14"/>
      <c r="JX255" s="14"/>
      <c r="JY255" s="15">
        <v>50</v>
      </c>
      <c r="JZ255" s="15"/>
      <c r="KA255" s="15">
        <v>20</v>
      </c>
      <c r="KB255" s="15"/>
      <c r="KC255" s="15"/>
      <c r="KD255" s="15"/>
      <c r="KE255" s="15">
        <v>10</v>
      </c>
      <c r="KF255" s="15"/>
      <c r="KG255" s="15"/>
      <c r="KH255" s="15"/>
      <c r="KI255" s="15"/>
      <c r="KJ255" s="15"/>
      <c r="KK255" s="15"/>
      <c r="KL255" s="15">
        <v>2</v>
      </c>
      <c r="KM255" s="15"/>
      <c r="KN255" s="15"/>
      <c r="KO255" s="15"/>
      <c r="KP255" s="15"/>
      <c r="KQ255" s="15"/>
      <c r="KR255" s="15"/>
      <c r="KS255" s="15"/>
      <c r="KT255" s="15"/>
      <c r="KU255" s="15"/>
      <c r="KV255" s="15">
        <v>1</v>
      </c>
      <c r="KW255" s="15"/>
      <c r="KX255" s="15"/>
      <c r="KY255" s="15"/>
      <c r="KZ255" s="15"/>
      <c r="LA255" s="15">
        <v>1</v>
      </c>
      <c r="LB255" s="15"/>
      <c r="LC255" s="15">
        <v>1</v>
      </c>
      <c r="LD255" s="15">
        <v>1</v>
      </c>
      <c r="LE255" s="15"/>
      <c r="LF255" s="15"/>
      <c r="LG255" s="15"/>
      <c r="LH255" s="15"/>
      <c r="LI255" s="15"/>
      <c r="LJ255" s="15"/>
      <c r="LK255" s="15" t="s">
        <v>21</v>
      </c>
      <c r="LL255" s="15" t="s">
        <v>29</v>
      </c>
      <c r="LM255" s="15" t="s">
        <v>42</v>
      </c>
      <c r="LN255" s="15"/>
      <c r="LO255" s="15"/>
    </row>
    <row r="256" spans="1:327" ht="18" customHeight="1" x14ac:dyDescent="0.25">
      <c r="A256" s="14" t="s">
        <v>420</v>
      </c>
      <c r="B256" s="15" t="str">
        <f t="shared" si="35"/>
        <v>La Ciudadela</v>
      </c>
      <c r="C256" s="15">
        <f t="shared" si="27"/>
        <v>4</v>
      </c>
      <c r="D256" s="15">
        <v>1</v>
      </c>
      <c r="E256" s="15">
        <v>1</v>
      </c>
      <c r="F256" s="15">
        <v>2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>
        <v>4</v>
      </c>
      <c r="U256" s="15"/>
      <c r="V256" s="15">
        <v>36</v>
      </c>
      <c r="W256" s="15">
        <v>26</v>
      </c>
      <c r="X256" s="15">
        <v>2</v>
      </c>
      <c r="Y256" s="15">
        <v>14</v>
      </c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 t="str">
        <f t="shared" si="28"/>
        <v/>
      </c>
      <c r="AN256" s="15">
        <f t="shared" si="29"/>
        <v>1</v>
      </c>
      <c r="AO256" s="15" t="str">
        <f t="shared" si="30"/>
        <v/>
      </c>
      <c r="AP256" s="15">
        <f t="shared" si="31"/>
        <v>1</v>
      </c>
      <c r="AQ256" s="15">
        <f t="shared" si="32"/>
        <v>2</v>
      </c>
      <c r="AR256" s="15" t="str">
        <f t="shared" si="33"/>
        <v/>
      </c>
      <c r="AS256" s="15" t="str">
        <f t="shared" si="34"/>
        <v/>
      </c>
      <c r="AT256" s="15">
        <v>3</v>
      </c>
      <c r="AU256" s="15">
        <v>1</v>
      </c>
      <c r="AV256" s="15"/>
      <c r="AW256" s="15"/>
      <c r="AX256" s="15"/>
      <c r="AY256" s="15"/>
      <c r="AZ256" s="15"/>
      <c r="BA256" s="15"/>
      <c r="BB256" s="15"/>
      <c r="BC256" s="15"/>
      <c r="BD256" s="15">
        <v>4</v>
      </c>
      <c r="BE256" s="15"/>
      <c r="BF256" s="15">
        <v>3</v>
      </c>
      <c r="BG256" s="15">
        <v>2</v>
      </c>
      <c r="BH256" s="15">
        <v>1</v>
      </c>
      <c r="BI256" s="15">
        <v>4</v>
      </c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>
        <v>1</v>
      </c>
      <c r="BX256" s="15">
        <v>2</v>
      </c>
      <c r="BY256" s="15"/>
      <c r="BZ256" s="15"/>
      <c r="CA256" s="15"/>
      <c r="CB256" s="15"/>
      <c r="CC256" s="15"/>
      <c r="CD256" s="15"/>
      <c r="CE256" s="15"/>
      <c r="CF256" s="15"/>
      <c r="CG256" s="15"/>
      <c r="CH256" s="15">
        <v>2</v>
      </c>
      <c r="CI256" s="15">
        <v>2</v>
      </c>
      <c r="CJ256" s="15">
        <v>3</v>
      </c>
      <c r="CK256" s="15"/>
      <c r="CL256" s="15"/>
      <c r="CM256" s="15"/>
      <c r="CN256" s="15"/>
      <c r="CO256" s="15"/>
      <c r="CP256" s="15">
        <v>1</v>
      </c>
      <c r="CQ256" s="15"/>
      <c r="CR256" s="15"/>
      <c r="CS256" s="15"/>
      <c r="CT256" s="15">
        <v>1</v>
      </c>
      <c r="CU256" s="15"/>
      <c r="CV256" s="15"/>
      <c r="CW256" s="15">
        <v>1</v>
      </c>
      <c r="CX256" s="15"/>
      <c r="CY256" s="15"/>
      <c r="CZ256" s="15"/>
      <c r="DA256" s="15"/>
      <c r="DB256" s="15"/>
      <c r="DC256" s="15">
        <v>1</v>
      </c>
      <c r="DD256" s="15"/>
      <c r="DE256" s="15"/>
      <c r="DF256" s="15"/>
      <c r="DG256" s="15"/>
      <c r="DH256" s="15"/>
      <c r="DI256" s="15" t="s">
        <v>27</v>
      </c>
      <c r="DJ256" s="15" t="s">
        <v>27</v>
      </c>
      <c r="DK256" s="15" t="s">
        <v>9</v>
      </c>
      <c r="DL256" s="15"/>
      <c r="DM256" s="15" t="s">
        <v>46</v>
      </c>
      <c r="DN256" s="15" t="s">
        <v>130</v>
      </c>
      <c r="DO256" s="15" t="s">
        <v>9</v>
      </c>
      <c r="DP256" s="15">
        <v>2</v>
      </c>
      <c r="DQ256" s="15" t="s">
        <v>15</v>
      </c>
      <c r="DR256" s="15" t="s">
        <v>8</v>
      </c>
      <c r="DS256" s="15" t="s">
        <v>9</v>
      </c>
      <c r="DT256" s="15" t="s">
        <v>15</v>
      </c>
      <c r="DU256" s="15" t="s">
        <v>8</v>
      </c>
      <c r="DV256" s="15" t="s">
        <v>9</v>
      </c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>
        <v>1</v>
      </c>
      <c r="FM256" s="15"/>
      <c r="FN256" s="15">
        <v>1</v>
      </c>
      <c r="FO256" s="15"/>
      <c r="FP256" s="15">
        <v>1</v>
      </c>
      <c r="FQ256" s="15">
        <v>1</v>
      </c>
      <c r="FR256" s="15"/>
      <c r="FS256" s="15"/>
      <c r="FT256" s="15">
        <v>1</v>
      </c>
      <c r="FU256" s="15"/>
      <c r="FV256" s="15"/>
      <c r="FW256" s="15">
        <v>1</v>
      </c>
      <c r="FX256" s="15"/>
      <c r="FY256" s="15"/>
      <c r="FZ256" s="15"/>
      <c r="GA256" s="15"/>
      <c r="GB256" s="15"/>
      <c r="GC256" s="15"/>
      <c r="GD256" s="15"/>
      <c r="GE256" s="15" t="s">
        <v>16</v>
      </c>
      <c r="GF256" s="15"/>
      <c r="GG256" s="15"/>
      <c r="GH256" s="15"/>
      <c r="GI256" s="15"/>
      <c r="GJ256" s="15">
        <v>1</v>
      </c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>
        <v>1</v>
      </c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>
        <v>1</v>
      </c>
      <c r="HY256" s="15"/>
      <c r="HZ256" s="15">
        <v>9</v>
      </c>
      <c r="IA256" s="15"/>
      <c r="IB256" s="15">
        <v>120</v>
      </c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  <c r="IW256" s="15"/>
      <c r="IX256" s="15"/>
      <c r="IY256" s="15"/>
      <c r="IZ256" s="15"/>
      <c r="JA256" s="15"/>
      <c r="JB256" s="15"/>
      <c r="JC256" s="17"/>
      <c r="JD256" s="17"/>
      <c r="JE256" s="18"/>
      <c r="JF256" s="17"/>
      <c r="JG256" s="17"/>
      <c r="JH256" s="19"/>
      <c r="JI256" s="19"/>
      <c r="JJ256" s="17"/>
      <c r="JK256" s="17"/>
      <c r="JL256" s="19"/>
      <c r="JM256" s="17"/>
      <c r="JN256" s="17"/>
      <c r="JO256" s="20"/>
      <c r="JP256" s="17"/>
      <c r="JQ256" s="17"/>
      <c r="JR256" s="20"/>
      <c r="JS256" s="19"/>
      <c r="JT256" s="19"/>
      <c r="JU256" s="19"/>
      <c r="JV256" s="15">
        <v>2</v>
      </c>
      <c r="JW256" s="14"/>
      <c r="JX256" s="14"/>
      <c r="JY256" s="15">
        <v>70</v>
      </c>
      <c r="JZ256" s="15"/>
      <c r="KA256" s="15">
        <v>20</v>
      </c>
      <c r="KB256" s="15"/>
      <c r="KC256" s="15"/>
      <c r="KD256" s="15"/>
      <c r="KE256" s="15">
        <v>10</v>
      </c>
      <c r="KF256" s="15"/>
      <c r="KG256" s="15"/>
      <c r="KH256" s="15"/>
      <c r="KI256" s="15"/>
      <c r="KJ256" s="15"/>
      <c r="KK256" s="15"/>
      <c r="KL256" s="15">
        <v>2</v>
      </c>
      <c r="KM256" s="15"/>
      <c r="KN256" s="15"/>
      <c r="KO256" s="15"/>
      <c r="KP256" s="15"/>
      <c r="KQ256" s="15"/>
      <c r="KR256" s="15"/>
      <c r="KS256" s="15"/>
      <c r="KT256" s="15"/>
      <c r="KU256" s="15"/>
      <c r="KV256" s="15">
        <v>1</v>
      </c>
      <c r="KW256" s="15"/>
      <c r="KX256" s="15"/>
      <c r="KY256" s="15"/>
      <c r="KZ256" s="15"/>
      <c r="LA256" s="15">
        <v>1</v>
      </c>
      <c r="LB256" s="15"/>
      <c r="LC256" s="15">
        <v>1</v>
      </c>
      <c r="LD256" s="15">
        <v>1</v>
      </c>
      <c r="LE256" s="15"/>
      <c r="LF256" s="15"/>
      <c r="LG256" s="15"/>
      <c r="LH256" s="15"/>
      <c r="LI256" s="15"/>
      <c r="LJ256" s="15"/>
      <c r="LK256" s="15" t="s">
        <v>21</v>
      </c>
      <c r="LL256" s="15" t="s">
        <v>29</v>
      </c>
      <c r="LM256" s="15" t="s">
        <v>42</v>
      </c>
      <c r="LN256" s="15"/>
      <c r="LO256" s="15"/>
    </row>
    <row r="257" spans="1:327" ht="18" customHeight="1" x14ac:dyDescent="0.25">
      <c r="A257" s="14" t="s">
        <v>421</v>
      </c>
      <c r="B257" s="15" t="str">
        <f t="shared" si="35"/>
        <v>La Ciudadela</v>
      </c>
      <c r="C257" s="15">
        <f t="shared" si="27"/>
        <v>1</v>
      </c>
      <c r="D257" s="15"/>
      <c r="E257" s="15">
        <v>1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1</v>
      </c>
      <c r="U257" s="15"/>
      <c r="V257" s="15"/>
      <c r="W257" s="15">
        <v>81</v>
      </c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 t="str">
        <f t="shared" si="28"/>
        <v/>
      </c>
      <c r="AN257" s="15" t="str">
        <f t="shared" si="29"/>
        <v/>
      </c>
      <c r="AO257" s="15" t="str">
        <f t="shared" si="30"/>
        <v/>
      </c>
      <c r="AP257" s="15" t="str">
        <f t="shared" si="31"/>
        <v/>
      </c>
      <c r="AQ257" s="15" t="str">
        <f t="shared" si="32"/>
        <v/>
      </c>
      <c r="AR257" s="15" t="str">
        <f t="shared" si="33"/>
        <v/>
      </c>
      <c r="AS257" s="15">
        <f t="shared" si="34"/>
        <v>1</v>
      </c>
      <c r="AT257" s="15">
        <v>1</v>
      </c>
      <c r="AU257" s="15"/>
      <c r="AV257" s="15"/>
      <c r="AW257" s="15"/>
      <c r="AX257" s="15"/>
      <c r="AY257" s="15"/>
      <c r="AZ257" s="15"/>
      <c r="BA257" s="15"/>
      <c r="BB257" s="15">
        <v>1</v>
      </c>
      <c r="BC257" s="15"/>
      <c r="BD257" s="15"/>
      <c r="BE257" s="15"/>
      <c r="BF257" s="15"/>
      <c r="BG257" s="15">
        <v>8</v>
      </c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>
        <v>0</v>
      </c>
      <c r="BX257" s="15">
        <v>4</v>
      </c>
      <c r="BY257" s="15"/>
      <c r="BZ257" s="15"/>
      <c r="CA257" s="15"/>
      <c r="CB257" s="15"/>
      <c r="CC257" s="15"/>
      <c r="CD257" s="15"/>
      <c r="CE257" s="15"/>
      <c r="CF257" s="15"/>
      <c r="CG257" s="15"/>
      <c r="CH257" s="15">
        <v>9</v>
      </c>
      <c r="CI257" s="15">
        <v>8</v>
      </c>
      <c r="CJ257" s="15">
        <v>1</v>
      </c>
      <c r="CK257" s="15"/>
      <c r="CL257" s="15"/>
      <c r="CM257" s="15"/>
      <c r="CN257" s="15"/>
      <c r="CO257" s="15"/>
      <c r="CP257" s="15">
        <v>1</v>
      </c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>
        <v>1</v>
      </c>
      <c r="DB257" s="15">
        <v>1</v>
      </c>
      <c r="DC257" s="15"/>
      <c r="DD257" s="15"/>
      <c r="DE257" s="15"/>
      <c r="DF257" s="15"/>
      <c r="DG257" s="15" t="s">
        <v>422</v>
      </c>
      <c r="DH257" s="15"/>
      <c r="DI257" s="15"/>
      <c r="DJ257" s="15"/>
      <c r="DK257" s="15"/>
      <c r="DL257" s="15"/>
      <c r="DM257" s="15" t="s">
        <v>7</v>
      </c>
      <c r="DN257" s="15" t="s">
        <v>8</v>
      </c>
      <c r="DO257" s="15" t="s">
        <v>218</v>
      </c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>
        <v>1</v>
      </c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F257" s="15"/>
      <c r="GG257" s="15"/>
      <c r="GH257" s="15"/>
      <c r="GI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>
        <v>1</v>
      </c>
      <c r="HO257" s="15"/>
      <c r="HP257" s="15"/>
      <c r="HQ257" s="15"/>
      <c r="HR257" s="15"/>
      <c r="HS257" s="15"/>
      <c r="HT257" s="15"/>
      <c r="HU257" s="15"/>
      <c r="HV257" s="15"/>
      <c r="HW257" s="15"/>
      <c r="HX257" s="15">
        <v>1</v>
      </c>
      <c r="HY257" s="15"/>
      <c r="HZ257" s="15">
        <v>12</v>
      </c>
      <c r="IA257" s="15"/>
      <c r="IB257" s="15"/>
      <c r="IC257" s="15"/>
      <c r="ID257" s="15"/>
      <c r="IE257" s="15"/>
      <c r="IF257" s="15"/>
      <c r="IG257" s="15">
        <v>50</v>
      </c>
      <c r="IH257" s="15">
        <v>50</v>
      </c>
      <c r="II257" s="15"/>
      <c r="IJ257" s="15"/>
      <c r="IK257" s="15"/>
      <c r="IL257" s="15"/>
      <c r="IM257" s="15"/>
      <c r="IN257" s="15">
        <v>50</v>
      </c>
      <c r="IO257" s="15"/>
      <c r="IP257" s="15"/>
      <c r="IQ257" s="15"/>
      <c r="IR257" s="15"/>
      <c r="IS257" s="15"/>
      <c r="IT257" s="15"/>
      <c r="IU257" s="15"/>
      <c r="IV257" s="15"/>
      <c r="IW257" s="15"/>
      <c r="IX257" s="15"/>
      <c r="IY257" s="15"/>
      <c r="IZ257" s="15"/>
      <c r="JA257" s="15"/>
      <c r="JB257" s="15"/>
      <c r="JC257" s="17"/>
      <c r="JD257" s="17"/>
      <c r="JE257" s="18"/>
      <c r="JF257" s="17"/>
      <c r="JG257" s="17"/>
      <c r="JH257" s="19"/>
      <c r="JI257" s="19"/>
      <c r="JJ257" s="17"/>
      <c r="JK257" s="17"/>
      <c r="JL257" s="19"/>
      <c r="JM257" s="17"/>
      <c r="JN257" s="17"/>
      <c r="JO257" s="20"/>
      <c r="JP257" s="17"/>
      <c r="JQ257" s="17"/>
      <c r="JR257" s="20"/>
      <c r="JS257" s="19"/>
      <c r="JT257" s="19"/>
      <c r="JU257" s="19"/>
      <c r="JV257" s="15">
        <v>2</v>
      </c>
      <c r="JW257" s="14"/>
      <c r="JX257" s="14"/>
      <c r="JY257" s="15">
        <v>25</v>
      </c>
      <c r="JZ257" s="15">
        <v>5</v>
      </c>
      <c r="KA257" s="15"/>
      <c r="KB257" s="15"/>
      <c r="KC257" s="15"/>
      <c r="KD257" s="15">
        <v>20</v>
      </c>
      <c r="KE257" s="15">
        <v>10</v>
      </c>
      <c r="KF257" s="15">
        <v>5</v>
      </c>
      <c r="KG257" s="15"/>
      <c r="KH257" s="15"/>
      <c r="KI257" s="15"/>
      <c r="KJ257" s="15"/>
      <c r="KK257" s="15"/>
      <c r="KL257" s="3">
        <v>2</v>
      </c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>
        <v>1</v>
      </c>
      <c r="LH257" s="15"/>
      <c r="LI257" s="15"/>
      <c r="LJ257" s="15" t="s">
        <v>41</v>
      </c>
      <c r="LK257" s="15" t="s">
        <v>18</v>
      </c>
      <c r="LL257" s="15" t="s">
        <v>11</v>
      </c>
      <c r="LM257" s="15" t="s">
        <v>42</v>
      </c>
      <c r="LO257" s="15"/>
    </row>
    <row r="258" spans="1:327" ht="18" customHeight="1" x14ac:dyDescent="0.25">
      <c r="A258" s="14" t="s">
        <v>423</v>
      </c>
      <c r="B258" s="15" t="str">
        <f t="shared" si="35"/>
        <v>La Ciudadela</v>
      </c>
      <c r="C258" s="15">
        <f t="shared" si="27"/>
        <v>4</v>
      </c>
      <c r="D258" s="15">
        <v>1</v>
      </c>
      <c r="E258" s="15">
        <v>1</v>
      </c>
      <c r="F258" s="15">
        <v>1</v>
      </c>
      <c r="G258" s="15">
        <v>1</v>
      </c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>
        <v>2</v>
      </c>
      <c r="T258" s="15">
        <v>2</v>
      </c>
      <c r="U258" s="15"/>
      <c r="V258" s="15">
        <v>41</v>
      </c>
      <c r="W258" s="15">
        <v>29</v>
      </c>
      <c r="X258" s="15">
        <v>6</v>
      </c>
      <c r="Y258" s="15"/>
      <c r="Z258" s="15"/>
      <c r="AA258" s="15"/>
      <c r="AB258" s="15"/>
      <c r="AC258" s="15">
        <v>12</v>
      </c>
      <c r="AD258" s="15"/>
      <c r="AE258" s="15"/>
      <c r="AF258" s="15"/>
      <c r="AG258" s="15"/>
      <c r="AH258" s="15"/>
      <c r="AI258" s="15"/>
      <c r="AJ258" s="15"/>
      <c r="AK258" s="15"/>
      <c r="AL258" s="15"/>
      <c r="AM258" s="15" t="str">
        <f t="shared" si="28"/>
        <v/>
      </c>
      <c r="AN258" s="15" t="str">
        <f t="shared" si="29"/>
        <v/>
      </c>
      <c r="AO258" s="15">
        <f t="shared" si="30"/>
        <v>1</v>
      </c>
      <c r="AP258" s="15">
        <f t="shared" si="31"/>
        <v>1</v>
      </c>
      <c r="AQ258" s="15">
        <f t="shared" si="32"/>
        <v>1</v>
      </c>
      <c r="AR258" s="15">
        <f t="shared" si="33"/>
        <v>1</v>
      </c>
      <c r="AS258" s="15" t="str">
        <f t="shared" si="34"/>
        <v/>
      </c>
      <c r="AT258" s="15">
        <v>4</v>
      </c>
      <c r="AU258" s="15"/>
      <c r="AV258" s="15"/>
      <c r="AW258" s="15"/>
      <c r="AX258" s="15"/>
      <c r="AY258" s="15"/>
      <c r="AZ258" s="15"/>
      <c r="BA258" s="15"/>
      <c r="BB258" s="15">
        <v>4</v>
      </c>
      <c r="BC258" s="15"/>
      <c r="BD258" s="15"/>
      <c r="BE258" s="15"/>
      <c r="BF258" s="15">
        <v>2</v>
      </c>
      <c r="BG258" s="15">
        <v>4</v>
      </c>
      <c r="BH258" s="15">
        <v>2</v>
      </c>
      <c r="BI258" s="15"/>
      <c r="BJ258" s="15"/>
      <c r="BK258" s="15"/>
      <c r="BL258" s="15"/>
      <c r="BM258" s="15">
        <v>2</v>
      </c>
      <c r="BN258" s="15"/>
      <c r="BO258" s="15"/>
      <c r="BP258" s="15"/>
      <c r="BQ258" s="15"/>
      <c r="BR258" s="15"/>
      <c r="BS258" s="15"/>
      <c r="BT258" s="15"/>
      <c r="BU258" s="15"/>
      <c r="BV258" s="15"/>
      <c r="BW258" s="15">
        <v>0</v>
      </c>
      <c r="BX258" s="15">
        <v>2</v>
      </c>
      <c r="BY258" s="15"/>
      <c r="BZ258" s="15"/>
      <c r="CA258" s="15"/>
      <c r="CB258" s="15"/>
      <c r="CC258" s="15"/>
      <c r="CD258" s="15"/>
      <c r="CE258" s="15"/>
      <c r="CF258" s="15"/>
      <c r="CG258" s="15"/>
      <c r="CH258" s="15">
        <v>2</v>
      </c>
      <c r="CI258" s="15">
        <v>2</v>
      </c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>
        <v>1</v>
      </c>
      <c r="DI258" s="15" t="s">
        <v>7</v>
      </c>
      <c r="DJ258" s="15" t="s">
        <v>8</v>
      </c>
      <c r="DK258" s="15" t="s">
        <v>9</v>
      </c>
      <c r="DL258" s="15">
        <v>1</v>
      </c>
      <c r="DM258" s="15" t="s">
        <v>7</v>
      </c>
      <c r="DN258" s="15" t="s">
        <v>8</v>
      </c>
      <c r="DO258" s="15" t="s">
        <v>9</v>
      </c>
      <c r="DP258" s="15"/>
      <c r="DQ258" s="15" t="s">
        <v>15</v>
      </c>
      <c r="DR258" s="15" t="s">
        <v>8</v>
      </c>
      <c r="DS258" s="15" t="s">
        <v>218</v>
      </c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 t="s">
        <v>15</v>
      </c>
      <c r="EH258" s="15" t="s">
        <v>8</v>
      </c>
      <c r="EI258" s="15" t="s">
        <v>9</v>
      </c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>
        <v>2</v>
      </c>
      <c r="FM258" s="15"/>
      <c r="FN258" s="15"/>
      <c r="FO258" s="15">
        <v>2</v>
      </c>
      <c r="FP258" s="15"/>
      <c r="FQ258" s="15">
        <v>2</v>
      </c>
      <c r="FR258" s="15"/>
      <c r="FS258" s="15"/>
      <c r="FT258" s="15"/>
      <c r="FU258" s="15"/>
      <c r="FV258" s="15"/>
      <c r="FW258" s="15">
        <v>2</v>
      </c>
      <c r="FX258" s="15"/>
      <c r="FY258" s="15"/>
      <c r="FZ258" s="15"/>
      <c r="GA258" s="15"/>
      <c r="GB258" s="15"/>
      <c r="GC258" s="15"/>
      <c r="GD258" s="15"/>
      <c r="GE258" s="15" t="s">
        <v>16</v>
      </c>
      <c r="GF258" s="15" t="s">
        <v>16</v>
      </c>
      <c r="GG258" s="15"/>
      <c r="GH258" s="15"/>
      <c r="GI258" s="15"/>
      <c r="GJ258" s="15">
        <v>2</v>
      </c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>
        <v>2</v>
      </c>
      <c r="HH258" s="15"/>
      <c r="HI258" s="15"/>
      <c r="HJ258" s="15"/>
      <c r="HK258" s="15"/>
      <c r="HL258" s="15"/>
      <c r="HM258" s="15"/>
      <c r="HN258" s="15">
        <v>4</v>
      </c>
      <c r="HO258" s="15"/>
      <c r="HP258" s="15"/>
      <c r="HQ258" s="15"/>
      <c r="HR258" s="15"/>
      <c r="HS258" s="15"/>
      <c r="HT258" s="15"/>
      <c r="HU258" s="15"/>
      <c r="HV258" s="15"/>
      <c r="HW258" s="15"/>
      <c r="HX258" s="15">
        <v>1</v>
      </c>
      <c r="HY258" s="15"/>
      <c r="HZ258" s="15">
        <v>9</v>
      </c>
      <c r="IA258" s="15"/>
      <c r="IB258" s="15">
        <v>200</v>
      </c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  <c r="IW258" s="15"/>
      <c r="IX258" s="15"/>
      <c r="IY258" s="15"/>
      <c r="IZ258" s="15"/>
      <c r="JA258" s="15"/>
      <c r="JB258" s="15"/>
      <c r="JC258" s="17"/>
      <c r="JD258" s="17"/>
      <c r="JE258" s="18"/>
      <c r="JF258" s="17"/>
      <c r="JG258" s="17"/>
      <c r="JH258" s="19"/>
      <c r="JI258" s="19"/>
      <c r="JJ258" s="17"/>
      <c r="JK258" s="17"/>
      <c r="JL258" s="19"/>
      <c r="JM258" s="17"/>
      <c r="JN258" s="17"/>
      <c r="JO258" s="20"/>
      <c r="JP258" s="17"/>
      <c r="JQ258" s="17"/>
      <c r="JR258" s="20"/>
      <c r="JS258" s="19"/>
      <c r="JT258" s="19"/>
      <c r="JU258" s="19"/>
      <c r="JV258" s="15">
        <v>2</v>
      </c>
      <c r="JW258" s="14"/>
      <c r="JX258" s="14"/>
      <c r="JY258" s="15">
        <v>75</v>
      </c>
      <c r="JZ258" s="15">
        <v>15</v>
      </c>
      <c r="KA258" s="15"/>
      <c r="KB258" s="15"/>
      <c r="KC258" s="15"/>
      <c r="KD258" s="15">
        <v>20</v>
      </c>
      <c r="KE258" s="15">
        <v>10</v>
      </c>
      <c r="KF258" s="15">
        <v>10</v>
      </c>
      <c r="KG258" s="15"/>
      <c r="KH258" s="15">
        <v>5</v>
      </c>
      <c r="KI258" s="15"/>
      <c r="KJ258" s="15"/>
      <c r="KK258" s="15"/>
      <c r="KL258" s="15">
        <v>2</v>
      </c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 t="s">
        <v>18</v>
      </c>
      <c r="LL258" s="15" t="s">
        <v>11</v>
      </c>
      <c r="LM258" s="15" t="s">
        <v>42</v>
      </c>
      <c r="LO258" s="15"/>
    </row>
    <row r="259" spans="1:327" ht="18" customHeight="1" x14ac:dyDescent="0.25">
      <c r="A259" s="14" t="s">
        <v>424</v>
      </c>
      <c r="B259" s="15" t="str">
        <f t="shared" si="35"/>
        <v>La Ciudadela</v>
      </c>
      <c r="C259" s="15">
        <f t="shared" ref="C259:C322" si="36">SUM(D259:Q259)</f>
        <v>6</v>
      </c>
      <c r="D259" s="15">
        <v>1</v>
      </c>
      <c r="E259" s="15">
        <v>1</v>
      </c>
      <c r="F259" s="15">
        <v>3</v>
      </c>
      <c r="G259" s="15">
        <v>1</v>
      </c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6</v>
      </c>
      <c r="U259" s="15"/>
      <c r="V259" s="15">
        <v>42</v>
      </c>
      <c r="W259" s="15">
        <v>42</v>
      </c>
      <c r="X259" s="15">
        <v>21</v>
      </c>
      <c r="Y259" s="15">
        <v>18</v>
      </c>
      <c r="Z259" s="15">
        <v>13</v>
      </c>
      <c r="AA259" s="15"/>
      <c r="AB259" s="15"/>
      <c r="AC259" s="15">
        <v>20</v>
      </c>
      <c r="AD259" s="15"/>
      <c r="AE259" s="15"/>
      <c r="AF259" s="15"/>
      <c r="AG259" s="15"/>
      <c r="AH259" s="15"/>
      <c r="AI259" s="15"/>
      <c r="AJ259" s="15"/>
      <c r="AK259" s="15"/>
      <c r="AL259" s="15"/>
      <c r="AM259" s="15" t="str">
        <f t="shared" ref="AM259:AM322" si="37">IF(COUNTIFS(V259:AL259,"&gt;0",V259:AL259,"&lt;1")=0,"",COUNTIFS(V259:AL259,"&gt;0",V259:AL259,"&lt;1"))</f>
        <v/>
      </c>
      <c r="AN259" s="15" t="str">
        <f t="shared" ref="AN259:AN322" si="38">IF(COUNTIFS(V259:AL259,"&gt;=1",V259:AL259,"&lt;5")=0,"",COUNTIFS(V259:AL259,"&gt;=1",V259:AL259,"&lt;5"))</f>
        <v/>
      </c>
      <c r="AO259" s="15" t="str">
        <f t="shared" ref="AO259:AO322" si="39">IF(COUNTIFS(V259:AL259,"&gt;=5",V259:AL259,"&lt;12")=0,"",COUNTIFS(V259:AL259,"&gt;=5",V259:AL259,"&lt;12"))</f>
        <v/>
      </c>
      <c r="AP259" s="15">
        <f t="shared" ref="AP259:AP322" si="40">IF(COUNTIFS(V259:AL259,"&gt;=12",V259:AL259,"&lt;19")=0,"",COUNTIFS(V259:AL259,"&gt;=12",V259:AL259,"&lt;19"))</f>
        <v>2</v>
      </c>
      <c r="AQ259" s="15">
        <f t="shared" ref="AQ259:AQ322" si="41">IF(COUNTIFS(V259:AL259,"&gt;=19",V259:AL259,"&lt;40")=0,"",COUNTIFS(V259:AL259,"&gt;=19",V259:AL259,"&lt;40"))</f>
        <v>2</v>
      </c>
      <c r="AR259" s="15">
        <f t="shared" ref="AR259:AR322" si="42">IF(COUNTIFS(V259:AL259,"&gt;=40",V259:AL259,"&lt;65")=0,"",COUNTIFS(V259:AL259,"&gt;=40",V259:AL259,"&lt;65"))</f>
        <v>2</v>
      </c>
      <c r="AS259" s="15" t="str">
        <f t="shared" ref="AS259:AS322" si="43">IF(COUNTIF(V259:AL259,"&gt;=65")=0,"",COUNTIF(V259:AL259,"&gt;=65"))</f>
        <v/>
      </c>
      <c r="AT259" s="15">
        <v>6</v>
      </c>
      <c r="AU259" s="15"/>
      <c r="AV259" s="15"/>
      <c r="AW259" s="15"/>
      <c r="AX259" s="15"/>
      <c r="AY259" s="15"/>
      <c r="AZ259" s="15"/>
      <c r="BA259" s="15"/>
      <c r="BB259" s="15">
        <v>6</v>
      </c>
      <c r="BC259" s="15"/>
      <c r="BD259" s="15"/>
      <c r="BE259" s="15"/>
      <c r="BF259" s="15">
        <v>3</v>
      </c>
      <c r="BG259" s="15">
        <v>3</v>
      </c>
      <c r="BH259" s="15">
        <v>4</v>
      </c>
      <c r="BI259" s="15">
        <v>4</v>
      </c>
      <c r="BJ259" s="15">
        <v>4</v>
      </c>
      <c r="BK259" s="15"/>
      <c r="BL259" s="15"/>
      <c r="BM259" s="15">
        <v>5</v>
      </c>
      <c r="BN259" s="15"/>
      <c r="BO259" s="15"/>
      <c r="BP259" s="15"/>
      <c r="BQ259" s="15"/>
      <c r="BR259" s="15"/>
      <c r="BS259" s="15"/>
      <c r="BT259" s="15"/>
      <c r="BU259" s="15"/>
      <c r="BV259" s="15"/>
      <c r="BW259" s="15">
        <v>6</v>
      </c>
      <c r="BX259" s="15">
        <v>2</v>
      </c>
      <c r="BY259" s="15"/>
      <c r="BZ259" s="15"/>
      <c r="CA259" s="15"/>
      <c r="CB259" s="15"/>
      <c r="CC259" s="15"/>
      <c r="CD259" s="15"/>
      <c r="CE259" s="15"/>
      <c r="CF259" s="15"/>
      <c r="CG259" s="15"/>
      <c r="CH259" s="15">
        <v>4</v>
      </c>
      <c r="CI259" s="15">
        <v>4</v>
      </c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>
        <v>1</v>
      </c>
      <c r="DB259" s="15"/>
      <c r="DC259" s="15"/>
      <c r="DD259" s="15"/>
      <c r="DE259" s="15"/>
      <c r="DF259" s="15"/>
      <c r="DG259" s="15"/>
      <c r="DH259" s="15"/>
      <c r="DI259" s="15" t="s">
        <v>7</v>
      </c>
      <c r="DJ259" s="15" t="s">
        <v>425</v>
      </c>
      <c r="DK259" s="15" t="s">
        <v>9</v>
      </c>
      <c r="DL259" s="15">
        <v>1</v>
      </c>
      <c r="DM259" s="15" t="s">
        <v>7</v>
      </c>
      <c r="DN259" s="15" t="s">
        <v>8</v>
      </c>
      <c r="DO259" s="15" t="s">
        <v>9</v>
      </c>
      <c r="DP259" s="15">
        <v>3</v>
      </c>
      <c r="DQ259" s="15" t="s">
        <v>15</v>
      </c>
      <c r="DR259" s="15" t="s">
        <v>8</v>
      </c>
      <c r="DS259" s="15" t="s">
        <v>9</v>
      </c>
      <c r="DT259" s="15" t="s">
        <v>15</v>
      </c>
      <c r="DU259" s="15" t="s">
        <v>8</v>
      </c>
      <c r="DV259" s="15" t="s">
        <v>9</v>
      </c>
      <c r="DW259" s="15" t="s">
        <v>15</v>
      </c>
      <c r="DX259" s="15" t="s">
        <v>8</v>
      </c>
      <c r="DY259" s="15" t="s">
        <v>9</v>
      </c>
      <c r="DZ259" s="15"/>
      <c r="EA259" s="15"/>
      <c r="EB259" s="15"/>
      <c r="EC259" s="15"/>
      <c r="ED259" s="15"/>
      <c r="EE259" s="15"/>
      <c r="EF259" s="15">
        <v>1</v>
      </c>
      <c r="EG259" s="15" t="s">
        <v>15</v>
      </c>
      <c r="EH259" s="15" t="s">
        <v>8</v>
      </c>
      <c r="EI259" s="15" t="s">
        <v>9</v>
      </c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>
        <v>1</v>
      </c>
      <c r="FM259" s="15"/>
      <c r="FN259" s="15"/>
      <c r="FO259" s="15">
        <v>1</v>
      </c>
      <c r="FP259" s="15">
        <v>3</v>
      </c>
      <c r="FQ259" s="15">
        <v>1</v>
      </c>
      <c r="FR259" s="15"/>
      <c r="FS259" s="15"/>
      <c r="FT259" s="15">
        <v>1</v>
      </c>
      <c r="FU259" s="15"/>
      <c r="FV259" s="15"/>
      <c r="FW259" s="15">
        <v>1</v>
      </c>
      <c r="FX259" s="15"/>
      <c r="FY259" s="15"/>
      <c r="FZ259" s="15"/>
      <c r="GA259" s="15"/>
      <c r="GB259" s="15"/>
      <c r="GC259" s="15"/>
      <c r="GD259" s="15"/>
      <c r="GE259" s="15" t="s">
        <v>16</v>
      </c>
      <c r="GF259" s="15"/>
      <c r="GG259" s="15"/>
      <c r="GH259" s="15"/>
      <c r="GI259" s="15"/>
      <c r="GJ259" s="15">
        <v>1</v>
      </c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>
        <v>1</v>
      </c>
      <c r="HH259" s="15"/>
      <c r="HI259" s="15"/>
      <c r="HJ259" s="15"/>
      <c r="HK259" s="15"/>
      <c r="HL259" s="15"/>
      <c r="HM259" s="15"/>
      <c r="HN259" s="15">
        <v>5</v>
      </c>
      <c r="HO259" s="15"/>
      <c r="HP259" s="15"/>
      <c r="HQ259" s="15"/>
      <c r="HR259" s="15"/>
      <c r="HS259" s="15"/>
      <c r="HT259" s="15"/>
      <c r="HU259" s="15"/>
      <c r="HV259" s="15"/>
      <c r="HW259" s="15"/>
      <c r="HX259" s="15">
        <v>1</v>
      </c>
      <c r="HY259" s="15"/>
      <c r="HZ259" s="15">
        <v>9</v>
      </c>
      <c r="IA259" s="15"/>
      <c r="IB259" s="15">
        <v>200</v>
      </c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  <c r="IW259" s="15"/>
      <c r="IX259" s="15"/>
      <c r="IY259" s="15"/>
      <c r="IZ259" s="15"/>
      <c r="JA259" s="15"/>
      <c r="JB259" s="15"/>
      <c r="JC259" s="17"/>
      <c r="JD259" s="17"/>
      <c r="JE259" s="18"/>
      <c r="JF259" s="17"/>
      <c r="JG259" s="17"/>
      <c r="JH259" s="19"/>
      <c r="JI259" s="19"/>
      <c r="JJ259" s="17"/>
      <c r="JK259" s="17"/>
      <c r="JL259" s="19"/>
      <c r="JM259" s="17"/>
      <c r="JN259" s="17"/>
      <c r="JO259" s="20"/>
      <c r="JP259" s="17"/>
      <c r="JQ259" s="17"/>
      <c r="JR259" s="20"/>
      <c r="JS259" s="19"/>
      <c r="JT259" s="19"/>
      <c r="JU259" s="19"/>
      <c r="JV259" s="15">
        <v>2</v>
      </c>
      <c r="JW259" s="14"/>
      <c r="JX259" s="14"/>
      <c r="JY259" s="15">
        <v>80</v>
      </c>
      <c r="JZ259" s="15"/>
      <c r="KA259" s="15"/>
      <c r="KB259" s="15">
        <v>40</v>
      </c>
      <c r="KC259" s="15"/>
      <c r="KD259" s="15">
        <v>30</v>
      </c>
      <c r="KE259" s="15">
        <v>20</v>
      </c>
      <c r="KF259" s="15">
        <v>20</v>
      </c>
      <c r="KG259" s="15"/>
      <c r="KH259" s="15">
        <v>10</v>
      </c>
      <c r="KI259" s="15"/>
      <c r="KJ259" s="15"/>
      <c r="KK259" s="15"/>
      <c r="KL259" s="15">
        <v>2</v>
      </c>
      <c r="KM259" s="15"/>
      <c r="KN259" s="15"/>
      <c r="KO259" s="15"/>
      <c r="KP259" s="15"/>
      <c r="KQ259" s="15"/>
      <c r="KR259" s="15"/>
      <c r="KS259" s="15"/>
      <c r="KT259" s="15"/>
      <c r="KU259" s="15">
        <v>1</v>
      </c>
      <c r="KV259" s="15">
        <v>1</v>
      </c>
      <c r="KW259" s="15">
        <v>1</v>
      </c>
      <c r="KX259" s="15">
        <v>1</v>
      </c>
      <c r="KY259" s="15">
        <v>1</v>
      </c>
      <c r="KZ259" s="15">
        <v>1</v>
      </c>
      <c r="LA259" s="15">
        <v>1</v>
      </c>
      <c r="LB259" s="15">
        <v>1</v>
      </c>
      <c r="LC259" s="15">
        <v>1</v>
      </c>
      <c r="LD259" s="15">
        <v>1</v>
      </c>
      <c r="LE259" s="15">
        <v>1</v>
      </c>
      <c r="LF259" s="15">
        <v>1</v>
      </c>
      <c r="LG259" s="15">
        <v>1</v>
      </c>
      <c r="LH259" s="15">
        <v>1</v>
      </c>
      <c r="LI259" s="15"/>
      <c r="LJ259" s="15" t="s">
        <v>104</v>
      </c>
      <c r="LK259" s="15" t="s">
        <v>119</v>
      </c>
      <c r="LL259" s="15" t="s">
        <v>11</v>
      </c>
      <c r="LM259" s="15" t="s">
        <v>42</v>
      </c>
      <c r="LN259" s="15"/>
      <c r="LO259" s="15"/>
    </row>
    <row r="260" spans="1:327" ht="18" customHeight="1" x14ac:dyDescent="0.25">
      <c r="A260" s="14" t="s">
        <v>426</v>
      </c>
      <c r="B260" s="15" t="str">
        <f t="shared" ref="B260:B323" si="44">IF(MID(A260,5,2)="01","Barrio Nuevo",IF(MID(A260,5,2)="02","San Jose",IF(MID(A260,5,2)="03","La Ciudadela",IF(MID(A260,5,2)="04","San Salvador",IF(MID(A260,5,2)="05","Los Almendros",IF(MID(A260,5,2)="06","Caracol",IF(MID(A260,5,2)="07","Virgen del Carmen",IF(MID(A260,5,2)="08","Nueva Granada",IF(MID(A260,5,2)="09","Las Palmeras",IF(MID(A260,5,2)="10","La Boca",IF(MID(A260,5,2)="11","La Aduana",IF(MID(A260,5,2)="12","La Compuerta",IF(MID(A260,5,2)="13","Maria Teresa",IF(MID(A260,5,2)="14","San Marcos"))))))))))))))</f>
        <v>La Ciudadela</v>
      </c>
      <c r="C260" s="15">
        <f t="shared" si="36"/>
        <v>2</v>
      </c>
      <c r="D260" s="15">
        <v>1</v>
      </c>
      <c r="E260" s="15">
        <v>1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2</v>
      </c>
      <c r="U260" s="15"/>
      <c r="V260" s="15">
        <v>20</v>
      </c>
      <c r="W260" s="15">
        <v>16</v>
      </c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 t="str">
        <f t="shared" si="37"/>
        <v/>
      </c>
      <c r="AN260" s="15" t="str">
        <f t="shared" si="38"/>
        <v/>
      </c>
      <c r="AO260" s="15" t="str">
        <f t="shared" si="39"/>
        <v/>
      </c>
      <c r="AP260" s="15">
        <f t="shared" si="40"/>
        <v>1</v>
      </c>
      <c r="AQ260" s="15">
        <f t="shared" si="41"/>
        <v>1</v>
      </c>
      <c r="AR260" s="15" t="str">
        <f t="shared" si="42"/>
        <v/>
      </c>
      <c r="AS260" s="15" t="str">
        <f t="shared" si="43"/>
        <v/>
      </c>
      <c r="AT260" s="15">
        <v>2</v>
      </c>
      <c r="AU260" s="15"/>
      <c r="AV260" s="15"/>
      <c r="AW260" s="15"/>
      <c r="AX260" s="15"/>
      <c r="AY260" s="15"/>
      <c r="AZ260" s="15"/>
      <c r="BA260" s="15"/>
      <c r="BB260" s="15">
        <v>2</v>
      </c>
      <c r="BC260" s="15"/>
      <c r="BD260" s="15"/>
      <c r="BE260" s="15"/>
      <c r="BF260" s="15">
        <v>5</v>
      </c>
      <c r="BG260" s="15">
        <v>4</v>
      </c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>
        <v>1</v>
      </c>
      <c r="BX260" s="15">
        <v>2</v>
      </c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 t="s">
        <v>7</v>
      </c>
      <c r="DJ260" s="15" t="s">
        <v>31</v>
      </c>
      <c r="DK260" s="15" t="s">
        <v>9</v>
      </c>
      <c r="DL260" s="15"/>
      <c r="DM260" s="15" t="s">
        <v>7</v>
      </c>
      <c r="DN260" s="15" t="s">
        <v>8</v>
      </c>
      <c r="DO260" s="15" t="s">
        <v>9</v>
      </c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>
        <v>1</v>
      </c>
      <c r="FM260" s="15"/>
      <c r="FN260" s="15"/>
      <c r="FO260" s="15">
        <v>1</v>
      </c>
      <c r="FP260" s="15"/>
      <c r="FQ260" s="15"/>
      <c r="FR260" s="15"/>
      <c r="FS260" s="15"/>
      <c r="FT260" s="15">
        <v>1</v>
      </c>
      <c r="FU260" s="15"/>
      <c r="FV260" s="15"/>
      <c r="FW260" s="15">
        <v>1</v>
      </c>
      <c r="FX260" s="15"/>
      <c r="FY260" s="15"/>
      <c r="FZ260" s="15"/>
      <c r="GA260" s="15"/>
      <c r="GB260" s="15"/>
      <c r="GC260" s="15"/>
      <c r="GD260" s="15"/>
      <c r="GE260" s="15" t="s">
        <v>16</v>
      </c>
      <c r="GF260" s="15"/>
      <c r="GG260" s="15"/>
      <c r="GH260" s="15"/>
      <c r="GI260" s="15"/>
      <c r="GJ260" s="15">
        <v>1</v>
      </c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>
        <v>1</v>
      </c>
      <c r="HH260" s="15"/>
      <c r="HI260" s="15"/>
      <c r="HJ260" s="15"/>
      <c r="HK260" s="15"/>
      <c r="HL260" s="15"/>
      <c r="HM260" s="15"/>
      <c r="HN260" s="15">
        <v>2</v>
      </c>
      <c r="HO260" s="15"/>
      <c r="HP260" s="15"/>
      <c r="HQ260" s="15"/>
      <c r="HR260" s="15"/>
      <c r="HS260" s="15"/>
      <c r="HT260" s="15"/>
      <c r="HU260" s="15"/>
      <c r="HV260" s="15"/>
      <c r="HW260" s="15"/>
      <c r="HX260" s="15">
        <v>1</v>
      </c>
      <c r="HY260" s="15"/>
      <c r="HZ260" s="15">
        <v>9</v>
      </c>
      <c r="IA260" s="15"/>
      <c r="IB260" s="15">
        <v>200</v>
      </c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  <c r="IW260" s="15"/>
      <c r="IX260" s="15"/>
      <c r="IY260" s="15"/>
      <c r="IZ260" s="15"/>
      <c r="JA260" s="15"/>
      <c r="JB260" s="15"/>
      <c r="JC260" s="17"/>
      <c r="JD260" s="17"/>
      <c r="JE260" s="18"/>
      <c r="JF260" s="17"/>
      <c r="JG260" s="17"/>
      <c r="JH260" s="19"/>
      <c r="JI260" s="19"/>
      <c r="JJ260" s="17"/>
      <c r="JK260" s="17"/>
      <c r="JL260" s="19"/>
      <c r="JM260" s="17"/>
      <c r="JN260" s="17"/>
      <c r="JO260" s="20"/>
      <c r="JP260" s="17"/>
      <c r="JQ260" s="17"/>
      <c r="JR260" s="20"/>
      <c r="JS260" s="19"/>
      <c r="JT260" s="19"/>
      <c r="JU260" s="19"/>
      <c r="JV260" s="15">
        <v>2</v>
      </c>
      <c r="JW260" s="14"/>
      <c r="JX260" s="14"/>
      <c r="JY260" s="15">
        <v>50</v>
      </c>
      <c r="JZ260" s="15"/>
      <c r="KA260" s="15"/>
      <c r="KB260" s="15">
        <v>30</v>
      </c>
      <c r="KC260" s="15"/>
      <c r="KD260" s="15">
        <v>20</v>
      </c>
      <c r="KE260" s="15"/>
      <c r="KF260" s="15"/>
      <c r="KG260" s="15"/>
      <c r="KH260" s="15"/>
      <c r="KI260" s="15"/>
      <c r="KJ260" s="15">
        <v>30</v>
      </c>
      <c r="KK260" s="15"/>
      <c r="KL260" s="15">
        <v>2</v>
      </c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  <c r="LN260" s="15"/>
      <c r="LO260" s="15"/>
    </row>
    <row r="261" spans="1:327" ht="18" customHeight="1" x14ac:dyDescent="0.25">
      <c r="A261" s="14" t="s">
        <v>427</v>
      </c>
      <c r="B261" s="15" t="str">
        <f t="shared" si="44"/>
        <v>La Ciudadela</v>
      </c>
      <c r="C261" s="15">
        <f t="shared" si="36"/>
        <v>5</v>
      </c>
      <c r="D261" s="15">
        <v>1</v>
      </c>
      <c r="E261" s="15">
        <v>1</v>
      </c>
      <c r="F261" s="15">
        <v>1</v>
      </c>
      <c r="G261" s="15">
        <v>1</v>
      </c>
      <c r="H261" s="15">
        <v>1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5</v>
      </c>
      <c r="U261" s="15"/>
      <c r="V261" s="15">
        <v>60</v>
      </c>
      <c r="W261" s="15">
        <v>60</v>
      </c>
      <c r="X261" s="15">
        <v>22</v>
      </c>
      <c r="Y261" s="15"/>
      <c r="Z261" s="15"/>
      <c r="AA261" s="15"/>
      <c r="AB261" s="15"/>
      <c r="AC261" s="15">
        <v>31</v>
      </c>
      <c r="AD261" s="15"/>
      <c r="AE261" s="15"/>
      <c r="AF261" s="15"/>
      <c r="AG261" s="15">
        <v>15</v>
      </c>
      <c r="AH261" s="15"/>
      <c r="AI261" s="15"/>
      <c r="AJ261" s="15"/>
      <c r="AK261" s="15"/>
      <c r="AL261" s="15"/>
      <c r="AM261" s="15" t="str">
        <f t="shared" si="37"/>
        <v/>
      </c>
      <c r="AN261" s="15" t="str">
        <f t="shared" si="38"/>
        <v/>
      </c>
      <c r="AO261" s="15" t="str">
        <f t="shared" si="39"/>
        <v/>
      </c>
      <c r="AP261" s="15">
        <f t="shared" si="40"/>
        <v>1</v>
      </c>
      <c r="AQ261" s="15">
        <f t="shared" si="41"/>
        <v>2</v>
      </c>
      <c r="AR261" s="15">
        <f t="shared" si="42"/>
        <v>2</v>
      </c>
      <c r="AS261" s="15" t="str">
        <f t="shared" si="43"/>
        <v/>
      </c>
      <c r="AT261" s="15">
        <v>5</v>
      </c>
      <c r="AU261" s="15"/>
      <c r="AV261" s="15"/>
      <c r="AW261" s="15"/>
      <c r="AX261" s="15"/>
      <c r="AY261" s="15"/>
      <c r="AZ261" s="15"/>
      <c r="BA261" s="15"/>
      <c r="BB261" s="15"/>
      <c r="BC261" s="15">
        <v>5</v>
      </c>
      <c r="BD261" s="15"/>
      <c r="BE261" s="15"/>
      <c r="BF261" s="15">
        <v>2</v>
      </c>
      <c r="BG261" s="15">
        <v>2</v>
      </c>
      <c r="BH261" s="15">
        <v>5</v>
      </c>
      <c r="BI261" s="15"/>
      <c r="BJ261" s="15"/>
      <c r="BK261" s="15"/>
      <c r="BL261" s="15"/>
      <c r="BM261" s="15">
        <v>3</v>
      </c>
      <c r="BN261" s="15"/>
      <c r="BO261" s="15"/>
      <c r="BP261" s="15"/>
      <c r="BQ261" s="15">
        <v>2</v>
      </c>
      <c r="BR261" s="15"/>
      <c r="BS261" s="15"/>
      <c r="BT261" s="15"/>
      <c r="BU261" s="15"/>
      <c r="BV261" s="15"/>
      <c r="BW261" s="15">
        <v>2</v>
      </c>
      <c r="BX261" s="15">
        <v>1</v>
      </c>
      <c r="BY261" s="15"/>
      <c r="BZ261" s="15"/>
      <c r="CA261" s="15"/>
      <c r="CB261" s="15"/>
      <c r="CC261" s="15"/>
      <c r="CD261" s="15"/>
      <c r="CE261" s="15"/>
      <c r="CF261" s="15"/>
      <c r="CG261" s="15"/>
      <c r="CH261" s="15">
        <v>9</v>
      </c>
      <c r="CI261" s="15">
        <v>8</v>
      </c>
      <c r="CJ261" s="15">
        <v>3</v>
      </c>
      <c r="CK261" s="15"/>
      <c r="CL261" s="15"/>
      <c r="CM261" s="15"/>
      <c r="CN261" s="15">
        <v>1</v>
      </c>
      <c r="CO261" s="15"/>
      <c r="CP261" s="15"/>
      <c r="CQ261" s="15">
        <v>2</v>
      </c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>
        <v>2</v>
      </c>
      <c r="DC261" s="15"/>
      <c r="DD261" s="15"/>
      <c r="DE261" s="15"/>
      <c r="DF261" s="15"/>
      <c r="DG261" s="15"/>
      <c r="DH261" s="15"/>
      <c r="DI261" s="15" t="s">
        <v>428</v>
      </c>
      <c r="DJ261" s="15" t="s">
        <v>8</v>
      </c>
      <c r="DK261" s="15" t="s">
        <v>9</v>
      </c>
      <c r="DL261" s="15"/>
      <c r="DM261" s="15" t="s">
        <v>7</v>
      </c>
      <c r="DN261" s="15" t="s">
        <v>8</v>
      </c>
      <c r="DO261" s="15" t="s">
        <v>9</v>
      </c>
      <c r="DP261" s="15">
        <v>1</v>
      </c>
      <c r="DQ261" s="15" t="s">
        <v>15</v>
      </c>
      <c r="DR261" s="15" t="s">
        <v>8</v>
      </c>
      <c r="DS261" s="15" t="s">
        <v>9</v>
      </c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>
        <v>1</v>
      </c>
      <c r="EG261" s="15" t="s">
        <v>15</v>
      </c>
      <c r="EH261" s="15" t="s">
        <v>8</v>
      </c>
      <c r="EI261" s="15" t="s">
        <v>9</v>
      </c>
      <c r="EJ261" s="15"/>
      <c r="EK261" s="15"/>
      <c r="EL261" s="15"/>
      <c r="EM261" s="15"/>
      <c r="EN261" s="15"/>
      <c r="EO261" s="15"/>
      <c r="EP261" s="15"/>
      <c r="EQ261" s="15"/>
      <c r="ER261" s="15"/>
      <c r="ES261" s="15">
        <v>1</v>
      </c>
      <c r="ET261" s="15" t="s">
        <v>15</v>
      </c>
      <c r="EU261" s="15" t="s">
        <v>8</v>
      </c>
      <c r="EV261" s="15" t="s">
        <v>9</v>
      </c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>
        <v>2</v>
      </c>
      <c r="FM261" s="15"/>
      <c r="FN261" s="15">
        <v>3</v>
      </c>
      <c r="FO261" s="15"/>
      <c r="FP261" s="15">
        <v>1</v>
      </c>
      <c r="FQ261" s="15">
        <v>1</v>
      </c>
      <c r="FR261" s="15">
        <v>1</v>
      </c>
      <c r="FS261" s="15"/>
      <c r="FT261" s="15"/>
      <c r="FU261" s="15"/>
      <c r="FV261" s="15"/>
      <c r="FW261" s="15">
        <v>3</v>
      </c>
      <c r="FX261" s="15"/>
      <c r="FY261" s="15"/>
      <c r="FZ261" s="15"/>
      <c r="GA261" s="15"/>
      <c r="GB261" s="15"/>
      <c r="GC261" s="15"/>
      <c r="GD261" s="15"/>
      <c r="GE261" s="15" t="s">
        <v>16</v>
      </c>
      <c r="GF261" s="15" t="s">
        <v>16</v>
      </c>
      <c r="GG261" s="15" t="s">
        <v>16</v>
      </c>
      <c r="GH261" s="15"/>
      <c r="GI261" s="15"/>
      <c r="GJ261" s="15">
        <v>3</v>
      </c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>
        <v>3</v>
      </c>
      <c r="HH261" s="15"/>
      <c r="HI261" s="15"/>
      <c r="HJ261" s="15"/>
      <c r="HK261" s="15"/>
      <c r="HL261" s="15"/>
      <c r="HM261" s="15"/>
      <c r="HN261" s="15">
        <v>4</v>
      </c>
      <c r="HO261" s="15"/>
      <c r="HP261" s="15"/>
      <c r="HQ261" s="15"/>
      <c r="HR261" s="15"/>
      <c r="HS261" s="15"/>
      <c r="HT261" s="15"/>
      <c r="HU261" s="15"/>
      <c r="HV261" s="15"/>
      <c r="HW261" s="15"/>
      <c r="HX261" s="15">
        <v>1</v>
      </c>
      <c r="HY261" s="15"/>
      <c r="HZ261" s="15">
        <v>9</v>
      </c>
      <c r="IA261" s="15"/>
      <c r="IB261" s="15">
        <v>360</v>
      </c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  <c r="IW261" s="15"/>
      <c r="IX261" s="15"/>
      <c r="IY261" s="15"/>
      <c r="IZ261" s="15"/>
      <c r="JA261" s="15"/>
      <c r="JB261" s="15"/>
      <c r="JC261" s="17"/>
      <c r="JD261" s="17"/>
      <c r="JE261" s="18"/>
      <c r="JF261" s="17"/>
      <c r="JG261" s="17"/>
      <c r="JH261" s="19"/>
      <c r="JI261" s="19"/>
      <c r="JJ261" s="17"/>
      <c r="JK261" s="17"/>
      <c r="JL261" s="19"/>
      <c r="JM261" s="17"/>
      <c r="JN261" s="17"/>
      <c r="JO261" s="20"/>
      <c r="JP261" s="17"/>
      <c r="JQ261" s="17"/>
      <c r="JR261" s="20"/>
      <c r="JS261" s="19"/>
      <c r="JT261" s="19"/>
      <c r="JU261" s="19"/>
      <c r="JV261" s="15">
        <v>2</v>
      </c>
      <c r="JW261" s="14"/>
      <c r="JX261" s="14"/>
      <c r="JY261" s="15">
        <v>160</v>
      </c>
      <c r="JZ261" s="15">
        <v>14</v>
      </c>
      <c r="KA261" s="15">
        <v>20</v>
      </c>
      <c r="KB261" s="15">
        <v>45</v>
      </c>
      <c r="KC261" s="15"/>
      <c r="KD261" s="15"/>
      <c r="KE261" s="15"/>
      <c r="KF261" s="15"/>
      <c r="KG261" s="15"/>
      <c r="KH261" s="15"/>
      <c r="KI261" s="15"/>
      <c r="KJ261" s="15"/>
      <c r="KK261" s="15"/>
      <c r="KL261" s="15">
        <v>2</v>
      </c>
      <c r="KM261" s="15"/>
      <c r="KN261" s="15"/>
      <c r="KO261" s="15"/>
      <c r="KP261" s="15"/>
      <c r="KQ261" s="15"/>
      <c r="KR261" s="15"/>
      <c r="KS261" s="15"/>
      <c r="KT261" s="15"/>
      <c r="KU261" s="15"/>
      <c r="KV261" s="15">
        <v>1</v>
      </c>
      <c r="KW261" s="15">
        <v>1</v>
      </c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  <c r="LN261" s="15"/>
      <c r="LO261" s="15"/>
    </row>
    <row r="262" spans="1:327" ht="18" customHeight="1" x14ac:dyDescent="0.25">
      <c r="A262" s="14" t="s">
        <v>429</v>
      </c>
      <c r="B262" s="15" t="str">
        <f t="shared" si="44"/>
        <v>La Ciudadela</v>
      </c>
      <c r="C262" s="15">
        <f t="shared" si="36"/>
        <v>2</v>
      </c>
      <c r="D262" s="15">
        <v>1</v>
      </c>
      <c r="E262" s="15">
        <v>1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>
        <v>2</v>
      </c>
      <c r="U262" s="15"/>
      <c r="V262" s="15">
        <v>23</v>
      </c>
      <c r="W262" s="15">
        <v>14</v>
      </c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 t="str">
        <f t="shared" si="37"/>
        <v/>
      </c>
      <c r="AN262" s="15" t="str">
        <f t="shared" si="38"/>
        <v/>
      </c>
      <c r="AO262" s="15" t="str">
        <f t="shared" si="39"/>
        <v/>
      </c>
      <c r="AP262" s="15">
        <f t="shared" si="40"/>
        <v>1</v>
      </c>
      <c r="AQ262" s="15">
        <f t="shared" si="41"/>
        <v>1</v>
      </c>
      <c r="AR262" s="15" t="str">
        <f t="shared" si="42"/>
        <v/>
      </c>
      <c r="AS262" s="15" t="str">
        <f t="shared" si="43"/>
        <v/>
      </c>
      <c r="AT262" s="15">
        <v>2</v>
      </c>
      <c r="AU262" s="15"/>
      <c r="AV262" s="15"/>
      <c r="AW262" s="15"/>
      <c r="AX262" s="15"/>
      <c r="AY262" s="15"/>
      <c r="AZ262" s="15"/>
      <c r="BA262" s="15"/>
      <c r="BB262" s="15"/>
      <c r="BC262" s="15">
        <v>2</v>
      </c>
      <c r="BD262" s="15"/>
      <c r="BE262" s="15"/>
      <c r="BF262" s="15">
        <v>4</v>
      </c>
      <c r="BG262" s="15">
        <v>3</v>
      </c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>
        <v>2</v>
      </c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>
        <v>1</v>
      </c>
      <c r="DI262" s="15" t="s">
        <v>7</v>
      </c>
      <c r="DJ262" s="15" t="s">
        <v>8</v>
      </c>
      <c r="DK262" s="15" t="s">
        <v>9</v>
      </c>
      <c r="DL262" s="15"/>
      <c r="DM262" s="15" t="s">
        <v>39</v>
      </c>
      <c r="DN262" s="15" t="s">
        <v>40</v>
      </c>
      <c r="DO262" s="15" t="s">
        <v>9</v>
      </c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>
        <v>1</v>
      </c>
      <c r="FM262" s="15"/>
      <c r="FN262" s="15">
        <v>1</v>
      </c>
      <c r="FO262" s="15"/>
      <c r="FP262" s="15"/>
      <c r="FQ262" s="15"/>
      <c r="FR262" s="15"/>
      <c r="FS262" s="15"/>
      <c r="FT262" s="15">
        <v>1</v>
      </c>
      <c r="FU262" s="15"/>
      <c r="FV262" s="15"/>
      <c r="FW262" s="15">
        <v>1</v>
      </c>
      <c r="FX262" s="15"/>
      <c r="FY262" s="15"/>
      <c r="FZ262" s="15"/>
      <c r="GA262" s="15"/>
      <c r="GB262" s="15"/>
      <c r="GC262" s="15"/>
      <c r="GD262" s="15"/>
      <c r="GE262" s="15" t="s">
        <v>16</v>
      </c>
      <c r="GF262" s="15"/>
      <c r="GG262" s="15"/>
      <c r="GH262" s="15"/>
      <c r="GI262" s="15"/>
      <c r="GJ262" s="15">
        <v>1</v>
      </c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>
        <v>1</v>
      </c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>
        <v>1</v>
      </c>
      <c r="HY262" s="15"/>
      <c r="HZ262" s="15">
        <v>9</v>
      </c>
      <c r="IA262" s="15"/>
      <c r="IB262" s="15">
        <v>100</v>
      </c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  <c r="IW262" s="15"/>
      <c r="IX262" s="15"/>
      <c r="IY262" s="15"/>
      <c r="IZ262" s="15"/>
      <c r="JA262" s="15"/>
      <c r="JB262" s="15"/>
      <c r="JC262" s="17"/>
      <c r="JD262" s="17"/>
      <c r="JE262" s="18"/>
      <c r="JF262" s="17"/>
      <c r="JG262" s="17"/>
      <c r="JH262" s="19"/>
      <c r="JI262" s="19"/>
      <c r="JJ262" s="17"/>
      <c r="JK262" s="17"/>
      <c r="JL262" s="19"/>
      <c r="JM262" s="17"/>
      <c r="JN262" s="17"/>
      <c r="JO262" s="20"/>
      <c r="JP262" s="17"/>
      <c r="JQ262" s="17"/>
      <c r="JR262" s="20"/>
      <c r="JS262" s="19"/>
      <c r="JT262" s="19"/>
      <c r="JU262" s="19"/>
      <c r="JV262" s="15">
        <v>2</v>
      </c>
      <c r="JW262" s="14"/>
      <c r="JX262" s="14"/>
      <c r="JY262" s="15">
        <v>50</v>
      </c>
      <c r="JZ262" s="15"/>
      <c r="KA262" s="15"/>
      <c r="KB262" s="15">
        <v>20</v>
      </c>
      <c r="KC262" s="15"/>
      <c r="KD262" s="15"/>
      <c r="KE262" s="15">
        <v>10</v>
      </c>
      <c r="KF262" s="15"/>
      <c r="KG262" s="15"/>
      <c r="KH262" s="15"/>
      <c r="KI262" s="15"/>
      <c r="KJ262" s="15">
        <v>10</v>
      </c>
      <c r="KK262" s="15"/>
      <c r="KL262" s="15">
        <v>2</v>
      </c>
      <c r="KM262" s="15"/>
      <c r="KN262" s="15"/>
      <c r="KO262" s="15"/>
      <c r="KP262" s="15"/>
      <c r="KQ262" s="15"/>
      <c r="KR262" s="15"/>
      <c r="KS262" s="15"/>
      <c r="KT262" s="15"/>
      <c r="KU262" s="15"/>
      <c r="KV262" s="15"/>
      <c r="KW262" s="15"/>
      <c r="KX262" s="15"/>
      <c r="KY262" s="15"/>
      <c r="KZ262" s="15"/>
      <c r="LA262" s="15"/>
      <c r="LB262" s="15"/>
      <c r="LC262" s="15"/>
      <c r="LD262" s="15"/>
      <c r="LE262" s="15"/>
      <c r="LF262" s="15"/>
      <c r="LG262" s="15"/>
      <c r="LH262" s="15"/>
      <c r="LI262" s="15"/>
      <c r="LJ262" s="15"/>
      <c r="LK262" s="15"/>
      <c r="LL262" s="15"/>
      <c r="LM262" s="15"/>
      <c r="LN262" s="15"/>
      <c r="LO262" s="15"/>
    </row>
    <row r="263" spans="1:327" ht="18" customHeight="1" x14ac:dyDescent="0.25">
      <c r="A263" s="14" t="s">
        <v>430</v>
      </c>
      <c r="B263" s="15" t="str">
        <f t="shared" si="44"/>
        <v>La Ciudadela</v>
      </c>
      <c r="C263" s="15">
        <f t="shared" si="36"/>
        <v>2</v>
      </c>
      <c r="D263" s="15">
        <v>1</v>
      </c>
      <c r="E263" s="15">
        <v>1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2</v>
      </c>
      <c r="U263" s="15"/>
      <c r="V263" s="15">
        <v>54</v>
      </c>
      <c r="W263" s="15">
        <v>57</v>
      </c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 t="str">
        <f t="shared" si="37"/>
        <v/>
      </c>
      <c r="AN263" s="15" t="str">
        <f t="shared" si="38"/>
        <v/>
      </c>
      <c r="AO263" s="15" t="str">
        <f t="shared" si="39"/>
        <v/>
      </c>
      <c r="AP263" s="15" t="str">
        <f t="shared" si="40"/>
        <v/>
      </c>
      <c r="AQ263" s="15" t="str">
        <f t="shared" si="41"/>
        <v/>
      </c>
      <c r="AR263" s="15">
        <f t="shared" si="42"/>
        <v>2</v>
      </c>
      <c r="AS263" s="15" t="str">
        <f t="shared" si="43"/>
        <v/>
      </c>
      <c r="AT263" s="15">
        <v>1</v>
      </c>
      <c r="AU263" s="15">
        <v>1</v>
      </c>
      <c r="AV263" s="15"/>
      <c r="AW263" s="15"/>
      <c r="AX263" s="15"/>
      <c r="AY263" s="15"/>
      <c r="AZ263" s="15">
        <v>1</v>
      </c>
      <c r="BA263" s="15"/>
      <c r="BB263" s="15"/>
      <c r="BC263" s="15">
        <v>1</v>
      </c>
      <c r="BD263" s="15"/>
      <c r="BE263" s="15"/>
      <c r="BF263" s="15">
        <v>3</v>
      </c>
      <c r="BG263" s="15">
        <v>5</v>
      </c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>
        <v>2</v>
      </c>
      <c r="BX263" s="15">
        <v>2</v>
      </c>
      <c r="BY263" s="15"/>
      <c r="BZ263" s="15"/>
      <c r="CA263" s="15"/>
      <c r="CB263" s="15"/>
      <c r="CC263" s="15"/>
      <c r="CD263" s="15"/>
      <c r="CE263" s="15"/>
      <c r="CF263" s="15"/>
      <c r="CG263" s="15"/>
      <c r="CH263" s="15">
        <v>4</v>
      </c>
      <c r="CI263" s="15">
        <v>4</v>
      </c>
      <c r="CJ263" s="15">
        <v>1</v>
      </c>
      <c r="CK263" s="15"/>
      <c r="CL263" s="15"/>
      <c r="CM263" s="15"/>
      <c r="CN263" s="15"/>
      <c r="CO263" s="15"/>
      <c r="CP263" s="15"/>
      <c r="CQ263" s="15"/>
      <c r="CR263" s="15">
        <v>1</v>
      </c>
      <c r="CS263" s="15"/>
      <c r="CT263" s="15"/>
      <c r="CU263" s="15"/>
      <c r="CV263" s="15"/>
      <c r="CW263" s="15"/>
      <c r="CX263" s="15"/>
      <c r="CY263" s="15"/>
      <c r="CZ263" s="15"/>
      <c r="DA263" s="15">
        <v>1</v>
      </c>
      <c r="DB263" s="15"/>
      <c r="DC263" s="15"/>
      <c r="DD263" s="15"/>
      <c r="DE263" s="15"/>
      <c r="DF263" s="15"/>
      <c r="DG263" s="15" t="s">
        <v>431</v>
      </c>
      <c r="DH263" s="15">
        <v>1</v>
      </c>
      <c r="DI263" s="15" t="s">
        <v>7</v>
      </c>
      <c r="DJ263" s="15" t="s">
        <v>8</v>
      </c>
      <c r="DK263" s="15" t="s">
        <v>9</v>
      </c>
      <c r="DL263" s="15">
        <v>1</v>
      </c>
      <c r="DM263" s="15" t="s">
        <v>7</v>
      </c>
      <c r="DN263" s="15" t="s">
        <v>8</v>
      </c>
      <c r="DO263" s="15" t="s">
        <v>9</v>
      </c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>
        <v>1</v>
      </c>
      <c r="FM263" s="15"/>
      <c r="FN263" s="15"/>
      <c r="FO263" s="15">
        <v>1</v>
      </c>
      <c r="FP263" s="15"/>
      <c r="FQ263" s="15"/>
      <c r="FR263" s="15"/>
      <c r="FS263" s="15"/>
      <c r="FT263" s="15">
        <v>1</v>
      </c>
      <c r="FU263" s="15"/>
      <c r="FV263" s="15"/>
      <c r="FW263" s="15">
        <v>1</v>
      </c>
      <c r="FX263" s="15"/>
      <c r="FY263" s="15"/>
      <c r="FZ263" s="15"/>
      <c r="GA263" s="15"/>
      <c r="GB263" s="15"/>
      <c r="GC263" s="15"/>
      <c r="GD263" s="15"/>
      <c r="GE263" s="15" t="s">
        <v>32</v>
      </c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>
        <v>1</v>
      </c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>
        <v>1</v>
      </c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>
        <v>1</v>
      </c>
      <c r="HY263" s="15"/>
      <c r="HZ263" s="15">
        <v>5</v>
      </c>
      <c r="IA263" s="15"/>
      <c r="IB263" s="15"/>
      <c r="IC263" s="15">
        <v>280</v>
      </c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  <c r="IW263" s="15"/>
      <c r="IX263" s="15"/>
      <c r="IY263" s="15"/>
      <c r="IZ263" s="15"/>
      <c r="JA263" s="15"/>
      <c r="JB263" s="15"/>
      <c r="JC263" s="17"/>
      <c r="JD263" s="17"/>
      <c r="JE263" s="18"/>
      <c r="JF263" s="17"/>
      <c r="JG263" s="17"/>
      <c r="JH263" s="19"/>
      <c r="JI263" s="19"/>
      <c r="JJ263" s="17"/>
      <c r="JK263" s="17"/>
      <c r="JL263" s="19"/>
      <c r="JM263" s="17"/>
      <c r="JN263" s="17"/>
      <c r="JO263" s="20"/>
      <c r="JP263" s="17"/>
      <c r="JQ263" s="17"/>
      <c r="JR263" s="20"/>
      <c r="JS263" s="19"/>
      <c r="JT263" s="19"/>
      <c r="JU263" s="19"/>
      <c r="JV263" s="15">
        <v>2</v>
      </c>
      <c r="JW263" s="14"/>
      <c r="JX263" s="14"/>
      <c r="JY263" s="15">
        <v>200</v>
      </c>
      <c r="JZ263" s="15"/>
      <c r="KA263" s="15"/>
      <c r="KB263" s="15"/>
      <c r="KC263" s="15"/>
      <c r="KD263" s="15">
        <v>20</v>
      </c>
      <c r="KE263" s="15">
        <v>12</v>
      </c>
      <c r="KF263" s="15"/>
      <c r="KG263" s="15"/>
      <c r="KH263" s="15"/>
      <c r="KI263" s="15"/>
      <c r="KJ263" s="15"/>
      <c r="KK263" s="15"/>
      <c r="KL263" s="15">
        <v>1</v>
      </c>
      <c r="KM263" s="15"/>
      <c r="KN263" s="15">
        <v>1</v>
      </c>
      <c r="KO263" s="15"/>
      <c r="KP263" s="15"/>
      <c r="KQ263" s="15"/>
      <c r="KR263" s="15"/>
      <c r="KS263" s="15"/>
      <c r="KT263" s="15"/>
      <c r="KU263" s="15"/>
      <c r="KV263" s="15"/>
      <c r="KW263" s="15"/>
      <c r="KX263" s="15"/>
      <c r="KY263" s="15"/>
      <c r="KZ263" s="15"/>
      <c r="LA263" s="15"/>
      <c r="LB263" s="15"/>
      <c r="LC263" s="15"/>
      <c r="LD263" s="15"/>
      <c r="LE263" s="15"/>
      <c r="LF263" s="15"/>
      <c r="LG263" s="15"/>
      <c r="LH263" s="15"/>
      <c r="LI263" s="15"/>
      <c r="LJ263" s="15"/>
      <c r="LK263" s="15"/>
      <c r="LL263" s="15" t="s">
        <v>29</v>
      </c>
      <c r="LM263" s="15"/>
      <c r="LN263" s="15" t="s">
        <v>132</v>
      </c>
      <c r="LO263" s="15"/>
    </row>
    <row r="264" spans="1:327" ht="18" customHeight="1" x14ac:dyDescent="0.25">
      <c r="A264" s="14" t="s">
        <v>432</v>
      </c>
      <c r="B264" s="15" t="str">
        <f t="shared" si="44"/>
        <v>La Ciudadela</v>
      </c>
      <c r="C264" s="15">
        <f t="shared" si="36"/>
        <v>3</v>
      </c>
      <c r="D264" s="15">
        <v>1</v>
      </c>
      <c r="E264" s="15">
        <v>1</v>
      </c>
      <c r="F264" s="15">
        <v>1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3</v>
      </c>
      <c r="U264" s="15"/>
      <c r="V264" s="15">
        <v>27</v>
      </c>
      <c r="W264" s="15">
        <v>27</v>
      </c>
      <c r="X264" s="15">
        <v>9</v>
      </c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 t="str">
        <f t="shared" si="37"/>
        <v/>
      </c>
      <c r="AN264" s="15" t="str">
        <f t="shared" si="38"/>
        <v/>
      </c>
      <c r="AO264" s="15">
        <f t="shared" si="39"/>
        <v>1</v>
      </c>
      <c r="AP264" s="15" t="str">
        <f t="shared" si="40"/>
        <v/>
      </c>
      <c r="AQ264" s="15">
        <f t="shared" si="41"/>
        <v>2</v>
      </c>
      <c r="AR264" s="15" t="str">
        <f t="shared" si="42"/>
        <v/>
      </c>
      <c r="AS264" s="15" t="str">
        <f t="shared" si="43"/>
        <v/>
      </c>
      <c r="AT264" s="15">
        <v>1</v>
      </c>
      <c r="AU264" s="15">
        <v>2</v>
      </c>
      <c r="AV264" s="15"/>
      <c r="AW264" s="15"/>
      <c r="AX264" s="15"/>
      <c r="AY264" s="15"/>
      <c r="AZ264" s="15">
        <v>3</v>
      </c>
      <c r="BA264" s="15"/>
      <c r="BB264" s="15"/>
      <c r="BC264" s="15"/>
      <c r="BD264" s="15"/>
      <c r="BE264" s="15"/>
      <c r="BF264" s="15">
        <v>3</v>
      </c>
      <c r="BG264" s="15">
        <v>5</v>
      </c>
      <c r="BH264" s="15">
        <v>2</v>
      </c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>
        <v>3</v>
      </c>
      <c r="BX264" s="15">
        <v>1</v>
      </c>
      <c r="BY264" s="15"/>
      <c r="BZ264" s="15"/>
      <c r="CA264" s="15"/>
      <c r="CB264" s="15"/>
      <c r="CC264" s="15"/>
      <c r="CD264" s="15"/>
      <c r="CE264" s="15"/>
      <c r="CF264" s="15"/>
      <c r="CG264" s="15"/>
      <c r="CH264" s="15">
        <v>1</v>
      </c>
      <c r="CI264" s="15">
        <v>1</v>
      </c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>
        <v>1</v>
      </c>
      <c r="DI264" s="15" t="s">
        <v>7</v>
      </c>
      <c r="DJ264" s="15" t="s">
        <v>8</v>
      </c>
      <c r="DK264" s="15" t="s">
        <v>9</v>
      </c>
      <c r="DL264" s="15">
        <v>1</v>
      </c>
      <c r="DM264" s="15" t="s">
        <v>7</v>
      </c>
      <c r="DN264" s="15" t="s">
        <v>8</v>
      </c>
      <c r="DO264" s="15" t="s">
        <v>9</v>
      </c>
      <c r="DP264" s="15">
        <v>1</v>
      </c>
      <c r="DQ264" s="15" t="s">
        <v>15</v>
      </c>
      <c r="DR264" s="15" t="s">
        <v>8</v>
      </c>
      <c r="DS264" s="15" t="s">
        <v>9</v>
      </c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>
        <v>1</v>
      </c>
      <c r="FM264" s="15"/>
      <c r="FN264" s="15"/>
      <c r="FO264" s="15">
        <v>1</v>
      </c>
      <c r="FP264" s="15"/>
      <c r="FQ264" s="15">
        <v>1</v>
      </c>
      <c r="FR264" s="15"/>
      <c r="FS264" s="15"/>
      <c r="FT264" s="15">
        <v>1</v>
      </c>
      <c r="FU264" s="15"/>
      <c r="FV264" s="15"/>
      <c r="FW264" s="15">
        <v>1</v>
      </c>
      <c r="FX264" s="15"/>
      <c r="FY264" s="15"/>
      <c r="FZ264" s="15"/>
      <c r="GA264" s="15"/>
      <c r="GB264" s="15"/>
      <c r="GC264" s="15"/>
      <c r="GD264" s="15"/>
      <c r="GE264" s="15" t="s">
        <v>226</v>
      </c>
      <c r="GF264" s="15"/>
      <c r="GG264" s="15"/>
      <c r="GH264" s="15"/>
      <c r="GI264" s="15"/>
      <c r="GJ264" s="15">
        <v>1</v>
      </c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>
        <v>1</v>
      </c>
      <c r="HH264" s="15"/>
      <c r="HI264" s="15"/>
      <c r="HJ264" s="15"/>
      <c r="HK264" s="15"/>
      <c r="HL264" s="15"/>
      <c r="HM264" s="15"/>
      <c r="HN264" s="15">
        <v>3</v>
      </c>
      <c r="HO264" s="15"/>
      <c r="HP264" s="15"/>
      <c r="HQ264" s="15"/>
      <c r="HR264" s="15"/>
      <c r="HS264" s="15"/>
      <c r="HT264" s="15"/>
      <c r="HU264" s="15"/>
      <c r="HV264" s="15"/>
      <c r="HW264" s="15"/>
      <c r="HX264" s="15">
        <v>1</v>
      </c>
      <c r="HY264" s="15"/>
      <c r="HZ264" s="15">
        <v>6</v>
      </c>
      <c r="IA264" s="15"/>
      <c r="IB264" s="15">
        <v>300</v>
      </c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  <c r="IW264" s="15"/>
      <c r="IX264" s="15"/>
      <c r="IY264" s="15"/>
      <c r="IZ264" s="15"/>
      <c r="JA264" s="15"/>
      <c r="JB264" s="15"/>
      <c r="JC264" s="17"/>
      <c r="JD264" s="17"/>
      <c r="JE264" s="18"/>
      <c r="JF264" s="17"/>
      <c r="JG264" s="17"/>
      <c r="JH264" s="19"/>
      <c r="JI264" s="19"/>
      <c r="JJ264" s="17"/>
      <c r="JK264" s="17"/>
      <c r="JL264" s="19"/>
      <c r="JM264" s="17"/>
      <c r="JN264" s="17"/>
      <c r="JO264" s="20"/>
      <c r="JP264" s="17"/>
      <c r="JQ264" s="17"/>
      <c r="JR264" s="20"/>
      <c r="JS264" s="19"/>
      <c r="JT264" s="19"/>
      <c r="JU264" s="19"/>
      <c r="JV264" s="15">
        <v>2</v>
      </c>
      <c r="JW264" s="14"/>
      <c r="JX264" s="14"/>
      <c r="JY264" s="15">
        <v>200</v>
      </c>
      <c r="JZ264" s="15"/>
      <c r="KA264" s="15"/>
      <c r="KB264" s="15"/>
      <c r="KC264" s="15"/>
      <c r="KD264" s="15"/>
      <c r="KE264" s="15"/>
      <c r="KF264" s="15"/>
      <c r="KG264" s="15"/>
      <c r="KH264" s="15">
        <v>40</v>
      </c>
      <c r="KI264" s="15"/>
      <c r="KJ264" s="15"/>
      <c r="KK264" s="15"/>
      <c r="KL264" s="15">
        <v>2</v>
      </c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 t="s">
        <v>29</v>
      </c>
      <c r="LM264" s="15"/>
      <c r="LN264" s="15" t="s">
        <v>132</v>
      </c>
      <c r="LO264" s="15"/>
    </row>
    <row r="265" spans="1:327" ht="18" customHeight="1" x14ac:dyDescent="0.25">
      <c r="A265" s="14" t="s">
        <v>433</v>
      </c>
      <c r="B265" s="15" t="str">
        <f t="shared" si="44"/>
        <v>La Ciudadela</v>
      </c>
      <c r="C265" s="15">
        <f t="shared" si="36"/>
        <v>2</v>
      </c>
      <c r="D265" s="15">
        <v>1</v>
      </c>
      <c r="E265" s="15">
        <v>1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2</v>
      </c>
      <c r="U265" s="15"/>
      <c r="V265" s="15">
        <v>24</v>
      </c>
      <c r="W265" s="15">
        <v>24</v>
      </c>
      <c r="X265" s="19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 t="str">
        <f t="shared" si="37"/>
        <v/>
      </c>
      <c r="AN265" s="15" t="str">
        <f t="shared" si="38"/>
        <v/>
      </c>
      <c r="AO265" s="15" t="str">
        <f t="shared" si="39"/>
        <v/>
      </c>
      <c r="AP265" s="15" t="str">
        <f t="shared" si="40"/>
        <v/>
      </c>
      <c r="AQ265" s="15">
        <f t="shared" si="41"/>
        <v>2</v>
      </c>
      <c r="AR265" s="15" t="str">
        <f t="shared" si="42"/>
        <v/>
      </c>
      <c r="AS265" s="15" t="str">
        <f t="shared" si="43"/>
        <v/>
      </c>
      <c r="AT265" s="15">
        <v>2</v>
      </c>
      <c r="AU265" s="15"/>
      <c r="AV265" s="15"/>
      <c r="AW265" s="15"/>
      <c r="AX265" s="15"/>
      <c r="AY265" s="15"/>
      <c r="AZ265" s="15"/>
      <c r="BA265" s="15"/>
      <c r="BB265" s="15"/>
      <c r="BC265" s="15"/>
      <c r="BD265" s="15">
        <v>2</v>
      </c>
      <c r="BE265" s="15"/>
      <c r="BF265" s="15">
        <v>5</v>
      </c>
      <c r="BG265" s="15">
        <v>5</v>
      </c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>
        <v>2</v>
      </c>
      <c r="BX265" s="15">
        <v>1</v>
      </c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>
        <v>1</v>
      </c>
      <c r="DB265" s="15"/>
      <c r="DC265" s="15"/>
      <c r="DD265" s="15"/>
      <c r="DE265" s="15"/>
      <c r="DF265" s="15"/>
      <c r="DG265" s="15"/>
      <c r="DH265" s="15">
        <v>1</v>
      </c>
      <c r="DI265" s="15" t="s">
        <v>7</v>
      </c>
      <c r="DJ265" s="15" t="s">
        <v>8</v>
      </c>
      <c r="DK265" s="15" t="s">
        <v>9</v>
      </c>
      <c r="DL265" s="15">
        <v>1</v>
      </c>
      <c r="DM265" s="15" t="s">
        <v>7</v>
      </c>
      <c r="DN265" s="15" t="s">
        <v>8</v>
      </c>
      <c r="DO265" s="15" t="s">
        <v>9</v>
      </c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>
        <v>1</v>
      </c>
      <c r="FM265" s="15"/>
      <c r="FN265" s="15"/>
      <c r="FO265" s="15">
        <v>1</v>
      </c>
      <c r="FP265" s="15"/>
      <c r="FQ265" s="15"/>
      <c r="FR265" s="15"/>
      <c r="FS265" s="15"/>
      <c r="FT265" s="15">
        <v>1</v>
      </c>
      <c r="FU265" s="15"/>
      <c r="FV265" s="15"/>
      <c r="FW265" s="15">
        <v>1</v>
      </c>
      <c r="FX265" s="15"/>
      <c r="FY265" s="15"/>
      <c r="FZ265" s="15"/>
      <c r="GA265" s="15"/>
      <c r="GB265" s="15"/>
      <c r="GC265" s="15"/>
      <c r="GD265" s="15"/>
      <c r="GE265" s="15" t="s">
        <v>226</v>
      </c>
      <c r="GF265" s="15"/>
      <c r="GG265" s="15"/>
      <c r="GH265" s="15"/>
      <c r="GI265" s="15"/>
      <c r="GJ265" s="15">
        <v>1</v>
      </c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>
        <v>1</v>
      </c>
      <c r="HH265" s="15"/>
      <c r="HI265" s="15"/>
      <c r="HJ265" s="15"/>
      <c r="HK265" s="15"/>
      <c r="HL265" s="15"/>
      <c r="HM265" s="15"/>
      <c r="HN265" s="15">
        <v>1</v>
      </c>
      <c r="HO265" s="15"/>
      <c r="HP265" s="15"/>
      <c r="HQ265" s="15"/>
      <c r="HR265" s="15"/>
      <c r="HS265" s="15"/>
      <c r="HT265" s="15"/>
      <c r="HU265" s="15"/>
      <c r="HV265" s="15"/>
      <c r="HW265" s="15"/>
      <c r="HX265" s="15">
        <v>1</v>
      </c>
      <c r="HY265" s="15"/>
      <c r="HZ265" s="15">
        <v>6</v>
      </c>
      <c r="IA265" s="15"/>
      <c r="IB265" s="15">
        <v>300</v>
      </c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  <c r="IW265" s="15"/>
      <c r="IX265" s="15"/>
      <c r="IY265" s="15"/>
      <c r="IZ265" s="15"/>
      <c r="JA265" s="15"/>
      <c r="JB265" s="15"/>
      <c r="JC265" s="17"/>
      <c r="JD265" s="17"/>
      <c r="JE265" s="18"/>
      <c r="JF265" s="17"/>
      <c r="JG265" s="17"/>
      <c r="JH265" s="19"/>
      <c r="JI265" s="19"/>
      <c r="JJ265" s="17"/>
      <c r="JK265" s="17"/>
      <c r="JL265" s="19"/>
      <c r="JM265" s="17"/>
      <c r="JN265" s="17"/>
      <c r="JO265" s="20"/>
      <c r="JP265" s="17"/>
      <c r="JQ265" s="17"/>
      <c r="JR265" s="20"/>
      <c r="JS265" s="19"/>
      <c r="JT265" s="19"/>
      <c r="JU265" s="19"/>
      <c r="JV265" s="15">
        <v>2</v>
      </c>
      <c r="JW265" s="14"/>
      <c r="JX265" s="14"/>
      <c r="JY265" s="15">
        <v>25</v>
      </c>
      <c r="JZ265" s="15"/>
      <c r="KA265" s="15">
        <v>100</v>
      </c>
      <c r="KB265" s="15">
        <v>25</v>
      </c>
      <c r="KC265" s="15"/>
      <c r="KD265" s="15">
        <v>10</v>
      </c>
      <c r="KE265" s="15">
        <v>20</v>
      </c>
      <c r="KF265" s="15">
        <v>15</v>
      </c>
      <c r="KG265" s="15"/>
      <c r="KH265" s="15"/>
      <c r="KI265" s="15"/>
      <c r="KJ265" s="15"/>
      <c r="KK265" s="15">
        <v>20</v>
      </c>
      <c r="KL265" s="15">
        <v>2</v>
      </c>
      <c r="KM265" s="15"/>
      <c r="KN265" s="15"/>
      <c r="KO265" s="15"/>
      <c r="KP265" s="15"/>
      <c r="KQ265" s="15"/>
      <c r="KR265" s="15"/>
      <c r="KS265" s="15"/>
      <c r="KT265" s="15"/>
      <c r="KU265" s="15">
        <v>1</v>
      </c>
      <c r="KV265" s="15"/>
      <c r="KW265" s="15"/>
      <c r="KX265" s="15"/>
      <c r="KY265" s="15"/>
      <c r="KZ265" s="15">
        <v>1</v>
      </c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 t="s">
        <v>29</v>
      </c>
      <c r="LM265" s="15"/>
      <c r="LN265" s="15"/>
      <c r="LO265" s="15"/>
    </row>
    <row r="266" spans="1:327" ht="18" customHeight="1" x14ac:dyDescent="0.25">
      <c r="A266" s="14" t="s">
        <v>434</v>
      </c>
      <c r="B266" s="15" t="str">
        <f t="shared" si="44"/>
        <v>La Ciudadela</v>
      </c>
      <c r="C266" s="15">
        <f t="shared" si="36"/>
        <v>4</v>
      </c>
      <c r="D266" s="15">
        <v>1</v>
      </c>
      <c r="E266" s="15">
        <v>1</v>
      </c>
      <c r="F266" s="15">
        <v>2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>
        <v>4</v>
      </c>
      <c r="U266" s="15"/>
      <c r="V266" s="15">
        <v>56</v>
      </c>
      <c r="W266" s="15">
        <v>57</v>
      </c>
      <c r="X266" s="15">
        <v>26</v>
      </c>
      <c r="Y266" s="15">
        <v>23</v>
      </c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 t="str">
        <f t="shared" si="37"/>
        <v/>
      </c>
      <c r="AN266" s="15" t="str">
        <f t="shared" si="38"/>
        <v/>
      </c>
      <c r="AO266" s="15" t="str">
        <f t="shared" si="39"/>
        <v/>
      </c>
      <c r="AP266" s="15" t="str">
        <f t="shared" si="40"/>
        <v/>
      </c>
      <c r="AQ266" s="15">
        <f t="shared" si="41"/>
        <v>2</v>
      </c>
      <c r="AR266" s="15">
        <f t="shared" si="42"/>
        <v>2</v>
      </c>
      <c r="AS266" s="15" t="str">
        <f t="shared" si="43"/>
        <v/>
      </c>
      <c r="AT266" s="15">
        <v>4</v>
      </c>
      <c r="AU266" s="15"/>
      <c r="AV266" s="15"/>
      <c r="AW266" s="15"/>
      <c r="AX266" s="15"/>
      <c r="AY266" s="15"/>
      <c r="AZ266" s="15"/>
      <c r="BA266" s="15"/>
      <c r="BB266" s="15"/>
      <c r="BC266" s="15"/>
      <c r="BD266" s="15">
        <v>4</v>
      </c>
      <c r="BE266" s="15"/>
      <c r="BF266" s="15">
        <v>2</v>
      </c>
      <c r="BG266" s="15">
        <v>3</v>
      </c>
      <c r="BH266" s="15">
        <v>4</v>
      </c>
      <c r="BI266" s="15">
        <v>4</v>
      </c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>
        <v>2</v>
      </c>
      <c r="BX266" s="15">
        <v>2</v>
      </c>
      <c r="BY266" s="15"/>
      <c r="BZ266" s="15"/>
      <c r="CA266" s="15"/>
      <c r="CB266" s="15"/>
      <c r="CC266" s="15"/>
      <c r="CD266" s="15"/>
      <c r="CE266" s="15"/>
      <c r="CF266" s="15"/>
      <c r="CG266" s="15"/>
      <c r="CH266" s="15">
        <v>2</v>
      </c>
      <c r="CI266" s="15">
        <v>2</v>
      </c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>
        <v>1</v>
      </c>
      <c r="DI266" s="15" t="s">
        <v>7</v>
      </c>
      <c r="DJ266" s="15" t="s">
        <v>8</v>
      </c>
      <c r="DK266" s="15" t="s">
        <v>9</v>
      </c>
      <c r="DL266" s="15">
        <v>1</v>
      </c>
      <c r="DM266" s="15" t="s">
        <v>7</v>
      </c>
      <c r="DN266" s="15" t="s">
        <v>8</v>
      </c>
      <c r="DO266" s="15" t="s">
        <v>9</v>
      </c>
      <c r="DP266" s="15">
        <v>2</v>
      </c>
      <c r="DQ266" s="15" t="s">
        <v>15</v>
      </c>
      <c r="DR266" s="15" t="s">
        <v>8</v>
      </c>
      <c r="DS266" s="15" t="s">
        <v>9</v>
      </c>
      <c r="DT266" s="15" t="s">
        <v>15</v>
      </c>
      <c r="DU266" s="15" t="s">
        <v>8</v>
      </c>
      <c r="DV266" s="15" t="s">
        <v>9</v>
      </c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>
        <v>1</v>
      </c>
      <c r="FM266" s="15"/>
      <c r="FN266" s="15"/>
      <c r="FO266" s="15">
        <v>1</v>
      </c>
      <c r="FP266" s="15">
        <v>2</v>
      </c>
      <c r="FQ266" s="15"/>
      <c r="FR266" s="15"/>
      <c r="FS266" s="15"/>
      <c r="FT266" s="15">
        <v>1</v>
      </c>
      <c r="FU266" s="15"/>
      <c r="FV266" s="15"/>
      <c r="FW266" s="15">
        <v>1</v>
      </c>
      <c r="FX266" s="15"/>
      <c r="FY266" s="15"/>
      <c r="FZ266" s="15"/>
      <c r="GA266" s="15"/>
      <c r="GB266" s="15"/>
      <c r="GC266" s="15"/>
      <c r="GD266" s="15"/>
      <c r="GE266" s="15" t="s">
        <v>16</v>
      </c>
      <c r="GF266" s="15"/>
      <c r="GG266" s="15"/>
      <c r="GH266" s="15"/>
      <c r="GI266" s="15"/>
      <c r="GJ266" s="15">
        <v>1</v>
      </c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>
        <v>1</v>
      </c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>
        <v>1</v>
      </c>
      <c r="HY266" s="15"/>
      <c r="HZ266" s="15">
        <v>9</v>
      </c>
      <c r="IA266" s="15"/>
      <c r="IB266" s="15">
        <v>100</v>
      </c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  <c r="IW266" s="15"/>
      <c r="IX266" s="15"/>
      <c r="IY266" s="15"/>
      <c r="IZ266" s="15"/>
      <c r="JA266" s="15"/>
      <c r="JB266" s="15"/>
      <c r="JC266" s="17"/>
      <c r="JD266" s="17"/>
      <c r="JE266" s="18"/>
      <c r="JF266" s="17"/>
      <c r="JG266" s="17"/>
      <c r="JH266" s="19"/>
      <c r="JI266" s="19"/>
      <c r="JJ266" s="17"/>
      <c r="JK266" s="17"/>
      <c r="JL266" s="19"/>
      <c r="JM266" s="17"/>
      <c r="JN266" s="17"/>
      <c r="JO266" s="20"/>
      <c r="JP266" s="17"/>
      <c r="JQ266" s="17"/>
      <c r="JR266" s="20"/>
      <c r="JS266" s="19"/>
      <c r="JT266" s="19"/>
      <c r="JU266" s="19"/>
      <c r="JV266" s="15">
        <v>2</v>
      </c>
      <c r="JW266" s="14"/>
      <c r="JX266" s="14"/>
      <c r="JY266" s="15">
        <v>25</v>
      </c>
      <c r="JZ266" s="15"/>
      <c r="KA266" s="15"/>
      <c r="KB266" s="15">
        <v>25</v>
      </c>
      <c r="KC266" s="15"/>
      <c r="KD266" s="15"/>
      <c r="KE266" s="15">
        <v>20</v>
      </c>
      <c r="KF266" s="15">
        <v>15</v>
      </c>
      <c r="KG266" s="15"/>
      <c r="KH266" s="15"/>
      <c r="KI266" s="15"/>
      <c r="KJ266" s="15"/>
      <c r="KK266" s="15"/>
      <c r="KL266" s="15">
        <v>2</v>
      </c>
      <c r="KM266" s="15"/>
      <c r="KN266" s="15"/>
      <c r="KO266" s="15"/>
      <c r="KP266" s="15"/>
      <c r="KQ266" s="15"/>
      <c r="KR266" s="15"/>
      <c r="KS266" s="15"/>
      <c r="KT266" s="15"/>
      <c r="KU266" s="15">
        <v>1</v>
      </c>
      <c r="KV266" s="15"/>
      <c r="KW266" s="15"/>
      <c r="KX266" s="15"/>
      <c r="KY266" s="15"/>
      <c r="KZ266" s="15">
        <v>1</v>
      </c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 t="s">
        <v>29</v>
      </c>
      <c r="LM266" s="15"/>
      <c r="LN266" s="15"/>
      <c r="LO266" s="15"/>
    </row>
    <row r="267" spans="1:327" ht="18" customHeight="1" x14ac:dyDescent="0.25">
      <c r="A267" s="14" t="s">
        <v>435</v>
      </c>
      <c r="B267" s="15" t="str">
        <f t="shared" si="44"/>
        <v>La Ciudadela</v>
      </c>
      <c r="C267" s="15">
        <f t="shared" si="36"/>
        <v>4</v>
      </c>
      <c r="D267" s="15">
        <v>1</v>
      </c>
      <c r="E267" s="15">
        <v>1</v>
      </c>
      <c r="F267" s="15">
        <v>2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>
        <v>4</v>
      </c>
      <c r="U267" s="15"/>
      <c r="V267" s="15">
        <v>47</v>
      </c>
      <c r="W267" s="15">
        <v>44</v>
      </c>
      <c r="X267" s="15">
        <v>26</v>
      </c>
      <c r="Y267" s="15">
        <v>19</v>
      </c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 t="str">
        <f t="shared" si="37"/>
        <v/>
      </c>
      <c r="AN267" s="15" t="str">
        <f t="shared" si="38"/>
        <v/>
      </c>
      <c r="AO267" s="15" t="str">
        <f t="shared" si="39"/>
        <v/>
      </c>
      <c r="AP267" s="15" t="str">
        <f t="shared" si="40"/>
        <v/>
      </c>
      <c r="AQ267" s="15">
        <f t="shared" si="41"/>
        <v>2</v>
      </c>
      <c r="AR267" s="15">
        <f t="shared" si="42"/>
        <v>2</v>
      </c>
      <c r="AS267" s="15" t="str">
        <f t="shared" si="43"/>
        <v/>
      </c>
      <c r="AT267" s="15">
        <v>3</v>
      </c>
      <c r="AU267" s="15">
        <v>1</v>
      </c>
      <c r="AV267" s="15"/>
      <c r="AW267" s="15"/>
      <c r="AX267" s="15"/>
      <c r="AY267" s="15"/>
      <c r="AZ267" s="15"/>
      <c r="BA267" s="15"/>
      <c r="BB267" s="15"/>
      <c r="BC267" s="15">
        <v>4</v>
      </c>
      <c r="BD267" s="15"/>
      <c r="BE267" s="15"/>
      <c r="BF267" s="15">
        <v>2</v>
      </c>
      <c r="BG267" s="15">
        <v>2</v>
      </c>
      <c r="BH267" s="15">
        <v>5</v>
      </c>
      <c r="BI267" s="15">
        <v>5</v>
      </c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>
        <v>2</v>
      </c>
      <c r="BX267" s="15">
        <v>2</v>
      </c>
      <c r="BY267" s="15"/>
      <c r="BZ267" s="15"/>
      <c r="CA267" s="15"/>
      <c r="CB267" s="15"/>
      <c r="CC267" s="15"/>
      <c r="CD267" s="15"/>
      <c r="CE267" s="15"/>
      <c r="CF267" s="15"/>
      <c r="CG267" s="15"/>
      <c r="CH267" s="15">
        <v>2</v>
      </c>
      <c r="CI267" s="15">
        <v>2</v>
      </c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>
        <v>1</v>
      </c>
      <c r="DI267" s="15" t="s">
        <v>7</v>
      </c>
      <c r="DJ267" s="15" t="s">
        <v>8</v>
      </c>
      <c r="DK267" s="15" t="s">
        <v>9</v>
      </c>
      <c r="DL267" s="15">
        <v>1</v>
      </c>
      <c r="DM267" s="15" t="s">
        <v>7</v>
      </c>
      <c r="DN267" s="15" t="s">
        <v>8</v>
      </c>
      <c r="DO267" s="15" t="s">
        <v>9</v>
      </c>
      <c r="DP267" s="15">
        <v>2</v>
      </c>
      <c r="DQ267" s="15" t="s">
        <v>15</v>
      </c>
      <c r="DR267" s="15" t="s">
        <v>8</v>
      </c>
      <c r="DS267" s="15" t="s">
        <v>9</v>
      </c>
      <c r="DT267" s="15" t="s">
        <v>15</v>
      </c>
      <c r="DU267" s="15" t="s">
        <v>8</v>
      </c>
      <c r="DV267" s="15" t="s">
        <v>9</v>
      </c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>
        <v>2</v>
      </c>
      <c r="FM267" s="15"/>
      <c r="FN267" s="15"/>
      <c r="FO267" s="15">
        <v>2</v>
      </c>
      <c r="FP267" s="15">
        <v>1</v>
      </c>
      <c r="FQ267" s="15"/>
      <c r="FR267" s="15"/>
      <c r="FS267" s="15"/>
      <c r="FT267" s="15">
        <v>1</v>
      </c>
      <c r="FU267" s="15"/>
      <c r="FV267" s="15"/>
      <c r="FW267" s="15">
        <v>2</v>
      </c>
      <c r="FX267" s="15"/>
      <c r="FY267" s="15"/>
      <c r="FZ267" s="15"/>
      <c r="GA267" s="15"/>
      <c r="GB267" s="15"/>
      <c r="GC267" s="15"/>
      <c r="GD267" s="15"/>
      <c r="GE267" s="15" t="s">
        <v>16</v>
      </c>
      <c r="GF267" s="15" t="s">
        <v>16</v>
      </c>
      <c r="GG267" s="15"/>
      <c r="GH267" s="15"/>
      <c r="GI267" s="15"/>
      <c r="GJ267" s="15">
        <v>2</v>
      </c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>
        <v>2</v>
      </c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>
        <v>1</v>
      </c>
      <c r="HY267" s="15"/>
      <c r="HZ267" s="15">
        <v>9</v>
      </c>
      <c r="IA267" s="15"/>
      <c r="IB267" s="15">
        <v>160</v>
      </c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  <c r="IW267" s="15"/>
      <c r="IX267" s="15"/>
      <c r="IY267" s="15"/>
      <c r="IZ267" s="15"/>
      <c r="JA267" s="15"/>
      <c r="JB267" s="15"/>
      <c r="JC267" s="17"/>
      <c r="JD267" s="17"/>
      <c r="JE267" s="18"/>
      <c r="JF267" s="17"/>
      <c r="JG267" s="17"/>
      <c r="JH267" s="19"/>
      <c r="JI267" s="19"/>
      <c r="JJ267" s="17"/>
      <c r="JK267" s="17"/>
      <c r="JL267" s="19"/>
      <c r="JM267" s="17"/>
      <c r="JN267" s="17"/>
      <c r="JO267" s="20"/>
      <c r="JP267" s="17"/>
      <c r="JQ267" s="17"/>
      <c r="JR267" s="20"/>
      <c r="JS267" s="19"/>
      <c r="JT267" s="19"/>
      <c r="JU267" s="19"/>
      <c r="JV267" s="15">
        <v>2</v>
      </c>
      <c r="JW267" s="14"/>
      <c r="JX267" s="14"/>
      <c r="JY267" s="15">
        <v>100</v>
      </c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>
        <v>60</v>
      </c>
      <c r="KL267" s="15">
        <v>2</v>
      </c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>
        <v>1</v>
      </c>
      <c r="KX267" s="15"/>
      <c r="KY267" s="15"/>
      <c r="KZ267" s="15"/>
      <c r="LA267" s="15">
        <v>1</v>
      </c>
      <c r="LB267" s="15"/>
      <c r="LC267" s="15"/>
      <c r="LD267" s="15"/>
      <c r="LE267" s="15"/>
      <c r="LF267" s="15">
        <v>1</v>
      </c>
      <c r="LG267" s="15">
        <v>1</v>
      </c>
      <c r="LH267" s="15"/>
      <c r="LI267" s="15"/>
      <c r="LJ267" s="15"/>
      <c r="LK267" s="15"/>
      <c r="LL267" s="15" t="s">
        <v>11</v>
      </c>
      <c r="LM267" s="15"/>
      <c r="LN267" s="15"/>
      <c r="LO267" s="15"/>
    </row>
    <row r="268" spans="1:327" ht="18" customHeight="1" x14ac:dyDescent="0.25">
      <c r="A268" s="14" t="s">
        <v>436</v>
      </c>
      <c r="B268" s="15" t="str">
        <f t="shared" si="44"/>
        <v>La Ciudadela</v>
      </c>
      <c r="C268" s="15">
        <f t="shared" si="36"/>
        <v>3</v>
      </c>
      <c r="D268" s="15">
        <v>1</v>
      </c>
      <c r="E268" s="15">
        <v>1</v>
      </c>
      <c r="F268" s="15"/>
      <c r="G268" s="15">
        <v>1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>
        <v>3</v>
      </c>
      <c r="U268" s="15"/>
      <c r="V268" s="15">
        <v>22</v>
      </c>
      <c r="W268" s="15">
        <v>22</v>
      </c>
      <c r="X268" s="15"/>
      <c r="Y268" s="15"/>
      <c r="Z268" s="15"/>
      <c r="AA268" s="15"/>
      <c r="AB268" s="15"/>
      <c r="AC268" s="15">
        <v>1</v>
      </c>
      <c r="AD268" s="15"/>
      <c r="AE268" s="15"/>
      <c r="AF268" s="15"/>
      <c r="AG268" s="15"/>
      <c r="AH268" s="15"/>
      <c r="AI268" s="15"/>
      <c r="AJ268" s="15"/>
      <c r="AK268" s="15"/>
      <c r="AL268" s="15"/>
      <c r="AM268" s="15" t="str">
        <f t="shared" si="37"/>
        <v/>
      </c>
      <c r="AN268" s="15">
        <f t="shared" si="38"/>
        <v>1</v>
      </c>
      <c r="AO268" s="15" t="str">
        <f t="shared" si="39"/>
        <v/>
      </c>
      <c r="AP268" s="15" t="str">
        <f t="shared" si="40"/>
        <v/>
      </c>
      <c r="AQ268" s="15">
        <f t="shared" si="41"/>
        <v>2</v>
      </c>
      <c r="AR268" s="15" t="str">
        <f t="shared" si="42"/>
        <v/>
      </c>
      <c r="AS268" s="15" t="str">
        <f t="shared" si="43"/>
        <v/>
      </c>
      <c r="AT268" s="15">
        <v>3</v>
      </c>
      <c r="AU268" s="15"/>
      <c r="AV268" s="15"/>
      <c r="AW268" s="15"/>
      <c r="AX268" s="15"/>
      <c r="AY268" s="15"/>
      <c r="AZ268" s="15"/>
      <c r="BA268" s="15"/>
      <c r="BB268" s="15"/>
      <c r="BC268" s="15">
        <v>3</v>
      </c>
      <c r="BD268" s="15"/>
      <c r="BE268" s="15"/>
      <c r="BF268" s="15">
        <v>5</v>
      </c>
      <c r="BG268" s="15">
        <v>5</v>
      </c>
      <c r="BH268" s="15"/>
      <c r="BI268" s="15"/>
      <c r="BJ268" s="15"/>
      <c r="BK268" s="15"/>
      <c r="BL268" s="15"/>
      <c r="BM268" s="15">
        <v>1</v>
      </c>
      <c r="BN268" s="15"/>
      <c r="BO268" s="15"/>
      <c r="BP268" s="15"/>
      <c r="BQ268" s="15"/>
      <c r="BR268" s="15"/>
      <c r="BS268" s="15"/>
      <c r="BT268" s="15"/>
      <c r="BU268" s="15"/>
      <c r="BV268" s="15"/>
      <c r="BW268" s="15">
        <v>2</v>
      </c>
      <c r="BX268" s="15">
        <v>2</v>
      </c>
      <c r="BY268" s="15"/>
      <c r="BZ268" s="15"/>
      <c r="CA268" s="15"/>
      <c r="CB268" s="15"/>
      <c r="CC268" s="15"/>
      <c r="CD268" s="15"/>
      <c r="CE268" s="15"/>
      <c r="CF268" s="15"/>
      <c r="CG268" s="15"/>
      <c r="CH268" s="15">
        <v>1</v>
      </c>
      <c r="CI268" s="15">
        <v>1</v>
      </c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>
        <v>1</v>
      </c>
      <c r="DI268" s="15" t="s">
        <v>7</v>
      </c>
      <c r="DJ268" s="15" t="s">
        <v>8</v>
      </c>
      <c r="DK268" s="15" t="s">
        <v>9</v>
      </c>
      <c r="DL268" s="15">
        <v>1</v>
      </c>
      <c r="DM268" s="15" t="s">
        <v>7</v>
      </c>
      <c r="DN268" s="15" t="s">
        <v>8</v>
      </c>
      <c r="DO268" s="15" t="s">
        <v>9</v>
      </c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>
        <v>1</v>
      </c>
      <c r="EG268" s="15" t="s">
        <v>15</v>
      </c>
      <c r="EH268" s="15" t="s">
        <v>8</v>
      </c>
      <c r="EI268" s="15" t="s">
        <v>9</v>
      </c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>
        <v>1</v>
      </c>
      <c r="FM268" s="15">
        <v>1</v>
      </c>
      <c r="FN268" s="15"/>
      <c r="FO268" s="15"/>
      <c r="FP268" s="15">
        <v>1</v>
      </c>
      <c r="FQ268" s="15"/>
      <c r="FR268" s="15"/>
      <c r="FS268" s="15"/>
      <c r="FT268" s="15">
        <v>1</v>
      </c>
      <c r="FU268" s="15"/>
      <c r="FV268" s="15"/>
      <c r="FW268" s="15">
        <v>1</v>
      </c>
      <c r="FX268" s="15"/>
      <c r="FY268" s="15"/>
      <c r="FZ268" s="15"/>
      <c r="GA268" s="15"/>
      <c r="GB268" s="15"/>
      <c r="GC268" s="15"/>
      <c r="GD268" s="15"/>
      <c r="GE268" s="15" t="s">
        <v>24</v>
      </c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>
        <v>1</v>
      </c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>
        <v>1</v>
      </c>
      <c r="HY268" s="15"/>
      <c r="HZ268" s="15">
        <v>5</v>
      </c>
      <c r="IA268" s="15"/>
      <c r="IB268" s="15"/>
      <c r="IC268" s="15">
        <v>180</v>
      </c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  <c r="IW268" s="15"/>
      <c r="IX268" s="15"/>
      <c r="IY268" s="15"/>
      <c r="IZ268" s="15"/>
      <c r="JA268" s="15"/>
      <c r="JB268" s="15"/>
      <c r="JC268" s="17"/>
      <c r="JD268" s="17"/>
      <c r="JE268" s="18"/>
      <c r="JF268" s="17"/>
      <c r="JG268" s="17"/>
      <c r="JH268" s="19"/>
      <c r="JI268" s="19"/>
      <c r="JJ268" s="17"/>
      <c r="JK268" s="17"/>
      <c r="JL268" s="19"/>
      <c r="JM268" s="17"/>
      <c r="JN268" s="17"/>
      <c r="JO268" s="20"/>
      <c r="JP268" s="17"/>
      <c r="JQ268" s="17"/>
      <c r="JR268" s="20"/>
      <c r="JS268" s="19"/>
      <c r="JT268" s="19"/>
      <c r="JU268" s="19"/>
      <c r="JV268" s="15">
        <v>2</v>
      </c>
      <c r="JW268" s="14"/>
      <c r="JX268" s="14"/>
      <c r="JY268" s="15">
        <v>100</v>
      </c>
      <c r="JZ268" s="15"/>
      <c r="KA268" s="15"/>
      <c r="KB268" s="15"/>
      <c r="KC268" s="15"/>
      <c r="KD268" s="15">
        <v>30</v>
      </c>
      <c r="KE268" s="15"/>
      <c r="KF268" s="15"/>
      <c r="KG268" s="15"/>
      <c r="KH268" s="15"/>
      <c r="KI268" s="15"/>
      <c r="KJ268" s="15"/>
      <c r="KK268" s="15">
        <v>50</v>
      </c>
      <c r="KL268" s="15">
        <v>2</v>
      </c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>
        <v>1</v>
      </c>
      <c r="KX268" s="15"/>
      <c r="KY268" s="15"/>
      <c r="KZ268" s="15"/>
      <c r="LA268" s="15">
        <v>1</v>
      </c>
      <c r="LB268" s="15"/>
      <c r="LC268" s="15"/>
      <c r="LD268" s="15"/>
      <c r="LE268" s="15"/>
      <c r="LF268" s="15"/>
      <c r="LG268" s="15">
        <v>1</v>
      </c>
      <c r="LH268" s="15"/>
      <c r="LI268" s="15"/>
      <c r="LJ268" s="15"/>
      <c r="LK268" s="15"/>
      <c r="LL268" s="15" t="s">
        <v>11</v>
      </c>
      <c r="LM268" s="15"/>
      <c r="LN268" s="15"/>
      <c r="LO268" s="15"/>
    </row>
    <row r="269" spans="1:327" ht="18" customHeight="1" x14ac:dyDescent="0.25">
      <c r="A269" s="14" t="s">
        <v>437</v>
      </c>
      <c r="B269" s="15" t="str">
        <f t="shared" si="44"/>
        <v>La Ciudadela</v>
      </c>
      <c r="C269" s="15">
        <f t="shared" si="36"/>
        <v>2</v>
      </c>
      <c r="D269" s="15">
        <v>1</v>
      </c>
      <c r="E269" s="15">
        <v>1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>
        <v>2</v>
      </c>
      <c r="U269" s="15"/>
      <c r="V269" s="15">
        <v>66</v>
      </c>
      <c r="W269" s="15">
        <v>57</v>
      </c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 t="str">
        <f t="shared" si="37"/>
        <v/>
      </c>
      <c r="AN269" s="15" t="str">
        <f t="shared" si="38"/>
        <v/>
      </c>
      <c r="AO269" s="15" t="str">
        <f t="shared" si="39"/>
        <v/>
      </c>
      <c r="AP269" s="15" t="str">
        <f t="shared" si="40"/>
        <v/>
      </c>
      <c r="AQ269" s="15" t="str">
        <f t="shared" si="41"/>
        <v/>
      </c>
      <c r="AR269" s="15">
        <f t="shared" si="42"/>
        <v>1</v>
      </c>
      <c r="AS269" s="15">
        <f t="shared" si="43"/>
        <v>1</v>
      </c>
      <c r="AT269" s="15">
        <v>2</v>
      </c>
      <c r="AU269" s="15"/>
      <c r="AV269" s="15"/>
      <c r="AW269" s="15"/>
      <c r="AX269" s="15"/>
      <c r="AY269" s="15"/>
      <c r="AZ269" s="15"/>
      <c r="BA269" s="15"/>
      <c r="BB269" s="15">
        <v>2</v>
      </c>
      <c r="BC269" s="15"/>
      <c r="BD269" s="15"/>
      <c r="BE269" s="15"/>
      <c r="BF269" s="15">
        <v>2</v>
      </c>
      <c r="BG269" s="15">
        <v>4</v>
      </c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>
        <v>1</v>
      </c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>
        <v>1</v>
      </c>
      <c r="DI269" s="15" t="s">
        <v>7</v>
      </c>
      <c r="DJ269" s="15" t="s">
        <v>8</v>
      </c>
      <c r="DK269" s="15" t="s">
        <v>9</v>
      </c>
      <c r="DL269" s="15">
        <v>1</v>
      </c>
      <c r="DM269" s="15" t="s">
        <v>7</v>
      </c>
      <c r="DN269" s="15" t="s">
        <v>8</v>
      </c>
      <c r="DO269" s="15" t="s">
        <v>9</v>
      </c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>
        <v>1</v>
      </c>
      <c r="FM269" s="15">
        <v>1</v>
      </c>
      <c r="FN269" s="15"/>
      <c r="FO269" s="15"/>
      <c r="FP269" s="15"/>
      <c r="FQ269" s="15"/>
      <c r="FR269" s="15"/>
      <c r="FS269" s="15"/>
      <c r="FT269" s="15">
        <v>1</v>
      </c>
      <c r="FU269" s="15"/>
      <c r="FV269" s="15"/>
      <c r="FW269" s="15">
        <v>1</v>
      </c>
      <c r="FX269" s="15"/>
      <c r="FY269" s="15"/>
      <c r="FZ269" s="15"/>
      <c r="GA269" s="15"/>
      <c r="GB269" s="15"/>
      <c r="GC269" s="15"/>
      <c r="GD269" s="15"/>
      <c r="GE269" s="15" t="s">
        <v>24</v>
      </c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>
        <v>1</v>
      </c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>
        <v>1</v>
      </c>
      <c r="HY269" s="15"/>
      <c r="HZ269" s="15">
        <v>5</v>
      </c>
      <c r="IA269" s="15"/>
      <c r="IB269" s="15"/>
      <c r="IC269" s="15">
        <v>300</v>
      </c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  <c r="IW269" s="15"/>
      <c r="IX269" s="15"/>
      <c r="IY269" s="15"/>
      <c r="IZ269" s="15"/>
      <c r="JA269" s="15"/>
      <c r="JB269" s="15"/>
      <c r="JC269" s="17"/>
      <c r="JD269" s="17"/>
      <c r="JE269" s="18"/>
      <c r="JF269" s="17"/>
      <c r="JG269" s="17"/>
      <c r="JH269" s="19"/>
      <c r="JI269" s="19"/>
      <c r="JJ269" s="17"/>
      <c r="JK269" s="17"/>
      <c r="JL269" s="19"/>
      <c r="JM269" s="17"/>
      <c r="JN269" s="17"/>
      <c r="JO269" s="20"/>
      <c r="JP269" s="17"/>
      <c r="JQ269" s="17"/>
      <c r="JR269" s="20"/>
      <c r="JS269" s="19"/>
      <c r="JT269" s="19"/>
      <c r="JU269" s="19"/>
      <c r="JV269" s="15">
        <v>2</v>
      </c>
      <c r="JW269" s="14"/>
      <c r="JX269" s="14"/>
      <c r="JY269" s="15">
        <v>100</v>
      </c>
      <c r="JZ269" s="15">
        <v>10</v>
      </c>
      <c r="KA269" s="15">
        <v>20</v>
      </c>
      <c r="KB269" s="15">
        <v>50</v>
      </c>
      <c r="KC269" s="15">
        <v>20</v>
      </c>
      <c r="KD269" s="15">
        <v>20</v>
      </c>
      <c r="KE269" s="15">
        <v>30</v>
      </c>
      <c r="KF269" s="15">
        <v>10</v>
      </c>
      <c r="KG269" s="15">
        <v>10</v>
      </c>
      <c r="KH269" s="15">
        <v>10</v>
      </c>
      <c r="KI269" s="15">
        <v>10</v>
      </c>
      <c r="KJ269" s="15">
        <v>10</v>
      </c>
      <c r="KK269" s="15"/>
      <c r="KL269" s="15">
        <v>2</v>
      </c>
      <c r="KM269" s="15"/>
      <c r="KN269" s="15"/>
      <c r="KO269" s="15"/>
      <c r="KP269" s="15"/>
      <c r="KQ269" s="15"/>
      <c r="KR269" s="15"/>
      <c r="KS269" s="15"/>
      <c r="KT269" s="15"/>
      <c r="KU269" s="15"/>
      <c r="KV269" s="15">
        <v>1</v>
      </c>
      <c r="KW269" s="15"/>
      <c r="KX269" s="15"/>
      <c r="KY269" s="15">
        <v>1</v>
      </c>
      <c r="KZ269" s="15">
        <v>1</v>
      </c>
      <c r="LA269" s="15"/>
      <c r="LB269" s="15"/>
      <c r="LC269" s="15">
        <v>1</v>
      </c>
      <c r="LD269" s="15">
        <v>1</v>
      </c>
      <c r="LE269" s="15"/>
      <c r="LF269" s="15"/>
      <c r="LG269" s="15"/>
      <c r="LH269" s="15"/>
      <c r="LI269" s="15"/>
      <c r="LJ269" s="15" t="s">
        <v>41</v>
      </c>
      <c r="LK269" s="15" t="s">
        <v>62</v>
      </c>
      <c r="LL269" s="15"/>
      <c r="LM269" s="15" t="s">
        <v>42</v>
      </c>
      <c r="LN269" s="15"/>
      <c r="LO269" s="15"/>
    </row>
    <row r="270" spans="1:327" ht="18" customHeight="1" x14ac:dyDescent="0.25">
      <c r="A270" s="14" t="s">
        <v>438</v>
      </c>
      <c r="B270" s="15" t="str">
        <f t="shared" si="44"/>
        <v>La Ciudadela</v>
      </c>
      <c r="C270" s="15">
        <f t="shared" si="36"/>
        <v>3</v>
      </c>
      <c r="D270" s="15">
        <v>1</v>
      </c>
      <c r="E270" s="15">
        <v>1</v>
      </c>
      <c r="F270" s="15">
        <v>1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>
        <v>3</v>
      </c>
      <c r="U270" s="15"/>
      <c r="V270" s="15">
        <v>28</v>
      </c>
      <c r="W270" s="15">
        <v>21</v>
      </c>
      <c r="X270" s="15">
        <v>4</v>
      </c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 t="str">
        <f t="shared" si="37"/>
        <v/>
      </c>
      <c r="AN270" s="15">
        <f t="shared" si="38"/>
        <v>1</v>
      </c>
      <c r="AO270" s="15" t="str">
        <f t="shared" si="39"/>
        <v/>
      </c>
      <c r="AP270" s="15" t="str">
        <f t="shared" si="40"/>
        <v/>
      </c>
      <c r="AQ270" s="15">
        <f t="shared" si="41"/>
        <v>2</v>
      </c>
      <c r="AR270" s="15" t="str">
        <f t="shared" si="42"/>
        <v/>
      </c>
      <c r="AS270" s="15" t="str">
        <f t="shared" si="43"/>
        <v/>
      </c>
      <c r="AT270" s="15">
        <v>3</v>
      </c>
      <c r="AU270" s="15"/>
      <c r="AV270" s="15"/>
      <c r="AW270" s="15"/>
      <c r="AX270" s="15"/>
      <c r="AY270" s="15"/>
      <c r="AZ270" s="15"/>
      <c r="BA270" s="15"/>
      <c r="BB270" s="15">
        <v>3</v>
      </c>
      <c r="BC270" s="15"/>
      <c r="BD270" s="15"/>
      <c r="BE270" s="15"/>
      <c r="BF270" s="15">
        <v>5</v>
      </c>
      <c r="BG270" s="15">
        <v>4</v>
      </c>
      <c r="BH270" s="15">
        <v>1</v>
      </c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>
        <v>2</v>
      </c>
      <c r="BY270" s="15"/>
      <c r="BZ270" s="15"/>
      <c r="CA270" s="15"/>
      <c r="CB270" s="15"/>
      <c r="CC270" s="15"/>
      <c r="CD270" s="15"/>
      <c r="CE270" s="15"/>
      <c r="CF270" s="15"/>
      <c r="CG270" s="15"/>
      <c r="CH270" s="15">
        <v>1</v>
      </c>
      <c r="CI270" s="15">
        <v>1</v>
      </c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>
        <v>1</v>
      </c>
      <c r="DI270" s="15" t="s">
        <v>7</v>
      </c>
      <c r="DJ270" s="15" t="s">
        <v>8</v>
      </c>
      <c r="DK270" s="15" t="s">
        <v>9</v>
      </c>
      <c r="DL270" s="15">
        <v>1</v>
      </c>
      <c r="DM270" s="15" t="s">
        <v>7</v>
      </c>
      <c r="DN270" s="15" t="s">
        <v>8</v>
      </c>
      <c r="DO270" s="15" t="s">
        <v>9</v>
      </c>
      <c r="DP270" s="15">
        <v>1</v>
      </c>
      <c r="DQ270" s="15" t="s">
        <v>15</v>
      </c>
      <c r="DR270" s="15" t="s">
        <v>8</v>
      </c>
      <c r="DS270" s="15" t="s">
        <v>9</v>
      </c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>
        <v>1</v>
      </c>
      <c r="FM270" s="15"/>
      <c r="FN270" s="15">
        <v>1</v>
      </c>
      <c r="FO270" s="15"/>
      <c r="FP270" s="15"/>
      <c r="FQ270" s="15">
        <v>1</v>
      </c>
      <c r="FR270" s="15"/>
      <c r="FS270" s="15"/>
      <c r="FT270" s="15">
        <v>1</v>
      </c>
      <c r="FU270" s="15"/>
      <c r="FV270" s="15"/>
      <c r="FW270" s="15">
        <v>1</v>
      </c>
      <c r="FX270" s="15"/>
      <c r="FY270" s="15"/>
      <c r="FZ270" s="15"/>
      <c r="GA270" s="15"/>
      <c r="GB270" s="15"/>
      <c r="GC270" s="15"/>
      <c r="GD270" s="15"/>
      <c r="GE270" s="15" t="s">
        <v>24</v>
      </c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>
        <v>1</v>
      </c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>
        <v>1</v>
      </c>
      <c r="HY270" s="15"/>
      <c r="HZ270" s="15">
        <v>5</v>
      </c>
      <c r="IA270" s="15"/>
      <c r="IB270" s="15"/>
      <c r="IC270" s="15">
        <v>150</v>
      </c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  <c r="IW270" s="15"/>
      <c r="IX270" s="15"/>
      <c r="IY270" s="15"/>
      <c r="IZ270" s="15"/>
      <c r="JA270" s="15"/>
      <c r="JB270" s="15"/>
      <c r="JC270" s="17"/>
      <c r="JD270" s="17"/>
      <c r="JE270" s="18"/>
      <c r="JF270" s="17"/>
      <c r="JG270" s="17"/>
      <c r="JH270" s="19"/>
      <c r="JI270" s="19"/>
      <c r="JJ270" s="17"/>
      <c r="JK270" s="17"/>
      <c r="JL270" s="19"/>
      <c r="JM270" s="17"/>
      <c r="JN270" s="17"/>
      <c r="JO270" s="20"/>
      <c r="JP270" s="17"/>
      <c r="JQ270" s="17"/>
      <c r="JR270" s="20"/>
      <c r="JS270" s="19"/>
      <c r="JT270" s="19"/>
      <c r="JU270" s="19"/>
      <c r="JV270" s="15">
        <v>2</v>
      </c>
      <c r="JW270" s="14"/>
      <c r="JX270" s="14"/>
      <c r="JY270" s="15">
        <v>100</v>
      </c>
      <c r="JZ270" s="15"/>
      <c r="KA270" s="15"/>
      <c r="KB270" s="15"/>
      <c r="KC270" s="15">
        <v>20</v>
      </c>
      <c r="KD270" s="15">
        <v>30</v>
      </c>
      <c r="KE270" s="15"/>
      <c r="KF270" s="15"/>
      <c r="KG270" s="15"/>
      <c r="KH270" s="15"/>
      <c r="KI270" s="15"/>
      <c r="KJ270" s="15"/>
      <c r="KK270" s="15"/>
      <c r="KL270" s="15">
        <v>2</v>
      </c>
      <c r="KM270" s="15"/>
      <c r="KN270" s="15"/>
      <c r="KO270" s="15"/>
      <c r="KP270" s="15"/>
      <c r="KQ270" s="15"/>
      <c r="KR270" s="15"/>
      <c r="KS270" s="15"/>
      <c r="KT270" s="15"/>
      <c r="KU270" s="15"/>
      <c r="KV270" s="15">
        <v>1</v>
      </c>
      <c r="KW270" s="15"/>
      <c r="KX270" s="15"/>
      <c r="KY270" s="15">
        <v>1</v>
      </c>
      <c r="KZ270" s="15">
        <v>1</v>
      </c>
      <c r="LA270" s="15"/>
      <c r="LB270" s="15"/>
      <c r="LC270" s="15">
        <v>1</v>
      </c>
      <c r="LD270" s="15">
        <v>1</v>
      </c>
      <c r="LE270" s="15"/>
      <c r="LF270" s="15"/>
      <c r="LG270" s="15"/>
      <c r="LH270" s="15"/>
      <c r="LI270" s="15"/>
      <c r="LJ270" s="15" t="s">
        <v>41</v>
      </c>
      <c r="LK270" s="15" t="s">
        <v>62</v>
      </c>
      <c r="LL270" s="15"/>
      <c r="LM270" s="15"/>
      <c r="LN270" s="15"/>
      <c r="LO270" s="15"/>
    </row>
    <row r="271" spans="1:327" ht="18" customHeight="1" x14ac:dyDescent="0.25">
      <c r="A271" s="14" t="s">
        <v>439</v>
      </c>
      <c r="B271" s="15" t="str">
        <f t="shared" si="44"/>
        <v>La Ciudadela</v>
      </c>
      <c r="C271" s="15">
        <f t="shared" si="36"/>
        <v>3</v>
      </c>
      <c r="D271" s="15">
        <v>1</v>
      </c>
      <c r="E271" s="15">
        <v>1</v>
      </c>
      <c r="F271" s="15">
        <v>1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>
        <v>3</v>
      </c>
      <c r="U271" s="15"/>
      <c r="V271" s="15">
        <v>73</v>
      </c>
      <c r="W271" s="15">
        <v>68</v>
      </c>
      <c r="X271" s="15">
        <v>20</v>
      </c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 t="str">
        <f t="shared" si="37"/>
        <v/>
      </c>
      <c r="AN271" s="15" t="str">
        <f t="shared" si="38"/>
        <v/>
      </c>
      <c r="AO271" s="15" t="str">
        <f t="shared" si="39"/>
        <v/>
      </c>
      <c r="AP271" s="15" t="str">
        <f t="shared" si="40"/>
        <v/>
      </c>
      <c r="AQ271" s="15">
        <f t="shared" si="41"/>
        <v>1</v>
      </c>
      <c r="AR271" s="15" t="str">
        <f t="shared" si="42"/>
        <v/>
      </c>
      <c r="AS271" s="15">
        <f t="shared" si="43"/>
        <v>2</v>
      </c>
      <c r="AT271" s="15">
        <v>3</v>
      </c>
      <c r="AU271" s="15"/>
      <c r="AV271" s="15"/>
      <c r="AW271" s="15"/>
      <c r="AX271" s="15"/>
      <c r="AY271" s="15"/>
      <c r="AZ271" s="15"/>
      <c r="BA271" s="15"/>
      <c r="BB271" s="15"/>
      <c r="BC271" s="15">
        <v>3</v>
      </c>
      <c r="BD271" s="15"/>
      <c r="BE271" s="15"/>
      <c r="BF271" s="15">
        <v>3</v>
      </c>
      <c r="BG271" s="15">
        <v>3</v>
      </c>
      <c r="BH271" s="15">
        <v>6</v>
      </c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>
        <v>2</v>
      </c>
      <c r="BX271" s="15">
        <v>2</v>
      </c>
      <c r="BY271" s="15"/>
      <c r="BZ271" s="15"/>
      <c r="CA271" s="15"/>
      <c r="CB271" s="15"/>
      <c r="CC271" s="15"/>
      <c r="CD271" s="15"/>
      <c r="CE271" s="15"/>
      <c r="CF271" s="15"/>
      <c r="CG271" s="15"/>
      <c r="CH271" s="15">
        <v>1</v>
      </c>
      <c r="CI271" s="15">
        <v>1</v>
      </c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>
        <v>1</v>
      </c>
      <c r="DB271" s="15"/>
      <c r="DC271" s="15"/>
      <c r="DD271" s="15"/>
      <c r="DE271" s="15"/>
      <c r="DF271" s="15"/>
      <c r="DG271" s="15"/>
      <c r="DH271" s="15">
        <v>1</v>
      </c>
      <c r="DI271" s="15" t="s">
        <v>7</v>
      </c>
      <c r="DJ271" s="15" t="s">
        <v>8</v>
      </c>
      <c r="DK271" s="15" t="s">
        <v>9</v>
      </c>
      <c r="DL271" s="15">
        <v>1</v>
      </c>
      <c r="DM271" s="15" t="s">
        <v>7</v>
      </c>
      <c r="DN271" s="15" t="s">
        <v>8</v>
      </c>
      <c r="DO271" s="15" t="s">
        <v>9</v>
      </c>
      <c r="DP271" s="15">
        <v>1</v>
      </c>
      <c r="DQ271" s="15" t="s">
        <v>15</v>
      </c>
      <c r="DR271" s="15" t="s">
        <v>8</v>
      </c>
      <c r="DS271" s="15" t="s">
        <v>9</v>
      </c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>
        <v>2</v>
      </c>
      <c r="FM271" s="15"/>
      <c r="FN271" s="15"/>
      <c r="FO271" s="15">
        <v>2</v>
      </c>
      <c r="FP271" s="15"/>
      <c r="FQ271" s="15">
        <v>1</v>
      </c>
      <c r="FR271" s="15"/>
      <c r="FS271" s="15"/>
      <c r="FT271" s="15"/>
      <c r="FU271" s="15"/>
      <c r="FV271" s="15"/>
      <c r="FW271" s="15">
        <v>2</v>
      </c>
      <c r="FX271" s="15"/>
      <c r="FY271" s="15"/>
      <c r="FZ271" s="15"/>
      <c r="GA271" s="15"/>
      <c r="GB271" s="15"/>
      <c r="GC271" s="15"/>
      <c r="GD271" s="15"/>
      <c r="GE271" s="15" t="s">
        <v>226</v>
      </c>
      <c r="GF271" s="15" t="s">
        <v>16</v>
      </c>
      <c r="GG271" s="15"/>
      <c r="GH271" s="15"/>
      <c r="GI271" s="15"/>
      <c r="GJ271" s="15">
        <v>2</v>
      </c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>
        <v>2</v>
      </c>
      <c r="HH271" s="15"/>
      <c r="HI271" s="15"/>
      <c r="HJ271" s="15"/>
      <c r="HK271" s="15"/>
      <c r="HL271" s="15"/>
      <c r="HM271" s="15"/>
      <c r="HN271" s="15">
        <v>3</v>
      </c>
      <c r="HO271" s="15"/>
      <c r="HP271" s="15"/>
      <c r="HQ271" s="15"/>
      <c r="HR271" s="15"/>
      <c r="HS271" s="15"/>
      <c r="HT271" s="15"/>
      <c r="HU271" s="15"/>
      <c r="HV271" s="15"/>
      <c r="HW271" s="15"/>
      <c r="HX271" s="15">
        <v>1</v>
      </c>
      <c r="HY271" s="15"/>
      <c r="HZ271" s="15">
        <v>6</v>
      </c>
      <c r="IA271" s="15"/>
      <c r="IB271" s="15">
        <v>380</v>
      </c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  <c r="IW271" s="15"/>
      <c r="IX271" s="15"/>
      <c r="IY271" s="15"/>
      <c r="IZ271" s="15"/>
      <c r="JA271" s="15"/>
      <c r="JB271" s="15"/>
      <c r="JC271" s="17"/>
      <c r="JD271" s="17"/>
      <c r="JE271" s="18"/>
      <c r="JF271" s="17"/>
      <c r="JG271" s="17"/>
      <c r="JH271" s="19"/>
      <c r="JI271" s="19"/>
      <c r="JJ271" s="17"/>
      <c r="JK271" s="17"/>
      <c r="JL271" s="19"/>
      <c r="JM271" s="17"/>
      <c r="JN271" s="17"/>
      <c r="JO271" s="20"/>
      <c r="JP271" s="17"/>
      <c r="JQ271" s="17"/>
      <c r="JR271" s="20"/>
      <c r="JS271" s="19"/>
      <c r="JT271" s="19"/>
      <c r="JU271" s="19"/>
      <c r="JV271" s="15">
        <v>2</v>
      </c>
      <c r="JW271" s="14"/>
      <c r="JX271" s="14"/>
      <c r="JY271" s="15">
        <v>100</v>
      </c>
      <c r="JZ271" s="15"/>
      <c r="KA271" s="15">
        <v>80</v>
      </c>
      <c r="KB271" s="15">
        <v>30</v>
      </c>
      <c r="KC271" s="15"/>
      <c r="KD271" s="15">
        <v>10</v>
      </c>
      <c r="KE271" s="15">
        <v>20</v>
      </c>
      <c r="KF271" s="15">
        <v>5</v>
      </c>
      <c r="KG271" s="15">
        <v>20</v>
      </c>
      <c r="KH271" s="15">
        <v>30</v>
      </c>
      <c r="KI271" s="15"/>
      <c r="KJ271" s="15"/>
      <c r="KK271" s="15">
        <v>85</v>
      </c>
      <c r="KL271" s="15">
        <v>2</v>
      </c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>
        <v>1</v>
      </c>
      <c r="KX271" s="15"/>
      <c r="KY271" s="15"/>
      <c r="KZ271" s="15">
        <v>1</v>
      </c>
      <c r="LA271" s="15"/>
      <c r="LB271" s="15"/>
      <c r="LC271" s="15">
        <v>1</v>
      </c>
      <c r="LD271" s="15">
        <v>1</v>
      </c>
      <c r="LE271" s="15"/>
      <c r="LF271" s="15"/>
      <c r="LG271" s="15"/>
      <c r="LH271" s="15"/>
      <c r="LI271" s="15"/>
      <c r="LJ271" s="15" t="s">
        <v>268</v>
      </c>
      <c r="LK271" s="15"/>
      <c r="LL271" s="15" t="s">
        <v>11</v>
      </c>
      <c r="LM271" s="15" t="s">
        <v>42</v>
      </c>
      <c r="LN271" s="15"/>
      <c r="LO271" s="15" t="s">
        <v>43</v>
      </c>
    </row>
    <row r="272" spans="1:327" ht="18" customHeight="1" x14ac:dyDescent="0.25">
      <c r="A272" s="14" t="s">
        <v>440</v>
      </c>
      <c r="B272" s="15" t="str">
        <f t="shared" si="44"/>
        <v>La Ciudadela</v>
      </c>
      <c r="C272" s="15">
        <f t="shared" si="36"/>
        <v>2</v>
      </c>
      <c r="D272" s="15"/>
      <c r="E272" s="15">
        <v>1</v>
      </c>
      <c r="F272" s="15"/>
      <c r="G272" s="15">
        <v>1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>
        <v>2</v>
      </c>
      <c r="U272" s="15"/>
      <c r="V272" s="15"/>
      <c r="W272" s="15">
        <v>18</v>
      </c>
      <c r="X272" s="15"/>
      <c r="Y272" s="15"/>
      <c r="Z272" s="15"/>
      <c r="AA272" s="15"/>
      <c r="AB272" s="15"/>
      <c r="AC272" s="15">
        <v>3</v>
      </c>
      <c r="AD272" s="15"/>
      <c r="AE272" s="15"/>
      <c r="AF272" s="15"/>
      <c r="AG272" s="15"/>
      <c r="AH272" s="15"/>
      <c r="AI272" s="15"/>
      <c r="AJ272" s="15"/>
      <c r="AK272" s="15"/>
      <c r="AL272" s="15"/>
      <c r="AM272" s="15" t="str">
        <f t="shared" si="37"/>
        <v/>
      </c>
      <c r="AN272" s="15">
        <f t="shared" si="38"/>
        <v>1</v>
      </c>
      <c r="AO272" s="15" t="str">
        <f t="shared" si="39"/>
        <v/>
      </c>
      <c r="AP272" s="15">
        <f t="shared" si="40"/>
        <v>1</v>
      </c>
      <c r="AQ272" s="15" t="str">
        <f t="shared" si="41"/>
        <v/>
      </c>
      <c r="AR272" s="15" t="str">
        <f t="shared" si="42"/>
        <v/>
      </c>
      <c r="AS272" s="15" t="str">
        <f t="shared" si="43"/>
        <v/>
      </c>
      <c r="AT272" s="15">
        <v>2</v>
      </c>
      <c r="AU272" s="15"/>
      <c r="AV272" s="15"/>
      <c r="AW272" s="15"/>
      <c r="AX272" s="15"/>
      <c r="AY272" s="15"/>
      <c r="AZ272" s="15"/>
      <c r="BA272" s="15"/>
      <c r="BB272" s="15"/>
      <c r="BC272" s="15">
        <v>2</v>
      </c>
      <c r="BD272" s="15"/>
      <c r="BE272" s="15"/>
      <c r="BF272" s="15"/>
      <c r="BG272" s="15">
        <v>5</v>
      </c>
      <c r="BH272" s="15"/>
      <c r="BI272" s="15"/>
      <c r="BJ272" s="15"/>
      <c r="BK272" s="15"/>
      <c r="BL272" s="15"/>
      <c r="BM272" s="15">
        <v>1</v>
      </c>
      <c r="BN272" s="15"/>
      <c r="BO272" s="15"/>
      <c r="BP272" s="15"/>
      <c r="BQ272" s="15"/>
      <c r="BR272" s="15"/>
      <c r="BS272" s="15"/>
      <c r="BT272" s="15"/>
      <c r="BU272" s="15"/>
      <c r="BV272" s="15"/>
      <c r="BW272" s="15">
        <v>1</v>
      </c>
      <c r="BX272" s="15">
        <v>7</v>
      </c>
      <c r="BY272" s="15"/>
      <c r="BZ272" s="15"/>
      <c r="CA272" s="15"/>
      <c r="CB272" s="15"/>
      <c r="CC272" s="15">
        <v>1</v>
      </c>
      <c r="CD272" s="15">
        <v>18</v>
      </c>
      <c r="CE272" s="15">
        <v>1</v>
      </c>
      <c r="CF272" s="15">
        <v>2</v>
      </c>
      <c r="CG272" s="15"/>
      <c r="CH272" s="15">
        <v>1</v>
      </c>
      <c r="CI272" s="15">
        <v>1</v>
      </c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>
        <v>1</v>
      </c>
      <c r="DM272" s="15" t="s">
        <v>7</v>
      </c>
      <c r="DN272" s="15" t="s">
        <v>8</v>
      </c>
      <c r="DO272" s="15" t="s">
        <v>9</v>
      </c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>
        <v>1</v>
      </c>
      <c r="EG272" s="15" t="s">
        <v>15</v>
      </c>
      <c r="EH272" s="15" t="s">
        <v>8</v>
      </c>
      <c r="EI272" s="15" t="s">
        <v>9</v>
      </c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>
        <v>1</v>
      </c>
      <c r="FQ272" s="15"/>
      <c r="FR272" s="15"/>
      <c r="FS272" s="15"/>
      <c r="FT272" s="15">
        <v>1</v>
      </c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>
        <v>1</v>
      </c>
      <c r="HY272" s="15"/>
      <c r="HZ272" s="15">
        <v>11</v>
      </c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  <c r="IW272" s="15"/>
      <c r="IX272" s="15"/>
      <c r="IY272" s="15"/>
      <c r="IZ272" s="15"/>
      <c r="JA272" s="15"/>
      <c r="JB272" s="15"/>
      <c r="JC272" s="17"/>
      <c r="JD272" s="17"/>
      <c r="JE272" s="18"/>
      <c r="JF272" s="17"/>
      <c r="JG272" s="17"/>
      <c r="JH272" s="19"/>
      <c r="JI272" s="19"/>
      <c r="JJ272" s="17"/>
      <c r="JK272" s="17"/>
      <c r="JL272" s="19"/>
      <c r="JM272" s="17"/>
      <c r="JN272" s="17"/>
      <c r="JO272" s="20"/>
      <c r="JP272" s="17"/>
      <c r="JQ272" s="17"/>
      <c r="JR272" s="20"/>
      <c r="JS272" s="19"/>
      <c r="JT272" s="19"/>
      <c r="JU272" s="19"/>
      <c r="JV272" s="15">
        <v>2</v>
      </c>
      <c r="JW272" s="14"/>
      <c r="JX272" s="14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>
        <v>2</v>
      </c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>
        <v>1</v>
      </c>
      <c r="KX272" s="15"/>
      <c r="KY272" s="15"/>
      <c r="KZ272" s="15">
        <v>1</v>
      </c>
      <c r="LA272" s="15"/>
      <c r="LB272" s="15"/>
      <c r="LC272" s="15">
        <v>1</v>
      </c>
      <c r="LD272" s="15">
        <v>1</v>
      </c>
      <c r="LE272" s="15"/>
      <c r="LF272" s="15"/>
      <c r="LG272" s="15"/>
      <c r="LH272" s="15"/>
      <c r="LI272" s="15"/>
      <c r="LJ272" s="15" t="s">
        <v>268</v>
      </c>
      <c r="LK272" s="15"/>
      <c r="LL272" s="15" t="s">
        <v>11</v>
      </c>
      <c r="LM272" s="15" t="s">
        <v>42</v>
      </c>
      <c r="LN272" s="15"/>
      <c r="LO272" s="15" t="s">
        <v>43</v>
      </c>
    </row>
    <row r="273" spans="1:327" ht="18" customHeight="1" x14ac:dyDescent="0.25">
      <c r="A273" s="14" t="s">
        <v>441</v>
      </c>
      <c r="B273" s="15" t="str">
        <f t="shared" si="44"/>
        <v>La Ciudadela</v>
      </c>
      <c r="C273" s="15">
        <f t="shared" si="36"/>
        <v>3</v>
      </c>
      <c r="D273" s="15">
        <v>1</v>
      </c>
      <c r="E273" s="15">
        <v>1</v>
      </c>
      <c r="F273" s="15">
        <v>1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>
        <v>3</v>
      </c>
      <c r="U273" s="15"/>
      <c r="V273" s="15">
        <v>45</v>
      </c>
      <c r="W273" s="15">
        <v>42</v>
      </c>
      <c r="X273" s="15">
        <v>23</v>
      </c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 t="str">
        <f t="shared" si="37"/>
        <v/>
      </c>
      <c r="AN273" s="15" t="str">
        <f t="shared" si="38"/>
        <v/>
      </c>
      <c r="AO273" s="15" t="str">
        <f t="shared" si="39"/>
        <v/>
      </c>
      <c r="AP273" s="15" t="str">
        <f t="shared" si="40"/>
        <v/>
      </c>
      <c r="AQ273" s="15">
        <f t="shared" si="41"/>
        <v>1</v>
      </c>
      <c r="AR273" s="15">
        <f t="shared" si="42"/>
        <v>2</v>
      </c>
      <c r="AS273" s="15" t="str">
        <f t="shared" si="43"/>
        <v/>
      </c>
      <c r="AT273" s="15">
        <v>3</v>
      </c>
      <c r="AU273" s="15"/>
      <c r="AV273" s="15"/>
      <c r="AW273" s="15"/>
      <c r="AX273" s="15"/>
      <c r="AY273" s="15"/>
      <c r="AZ273" s="15"/>
      <c r="BA273" s="15"/>
      <c r="BB273" s="15"/>
      <c r="BC273" s="15"/>
      <c r="BD273" s="15">
        <v>3</v>
      </c>
      <c r="BE273" s="15"/>
      <c r="BF273" s="15">
        <v>2</v>
      </c>
      <c r="BG273" s="15">
        <v>3</v>
      </c>
      <c r="BH273" s="15">
        <v>4</v>
      </c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>
        <v>1</v>
      </c>
      <c r="BX273" s="15">
        <v>2</v>
      </c>
      <c r="BY273" s="15"/>
      <c r="BZ273" s="15"/>
      <c r="CA273" s="15"/>
      <c r="CB273" s="15"/>
      <c r="CC273" s="15"/>
      <c r="CD273" s="15"/>
      <c r="CE273" s="15"/>
      <c r="CF273" s="15"/>
      <c r="CG273" s="15"/>
      <c r="CH273" s="15">
        <v>4</v>
      </c>
      <c r="CI273" s="15">
        <v>4</v>
      </c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>
        <v>1</v>
      </c>
      <c r="DI273" s="15" t="s">
        <v>7</v>
      </c>
      <c r="DJ273" s="15" t="s">
        <v>8</v>
      </c>
      <c r="DK273" s="15" t="s">
        <v>9</v>
      </c>
      <c r="DL273" s="15">
        <v>1</v>
      </c>
      <c r="DM273" s="15" t="s">
        <v>7</v>
      </c>
      <c r="DN273" s="15" t="s">
        <v>8</v>
      </c>
      <c r="DO273" s="15" t="s">
        <v>9</v>
      </c>
      <c r="DP273" s="15">
        <v>1</v>
      </c>
      <c r="DQ273" s="15" t="s">
        <v>15</v>
      </c>
      <c r="DR273" s="15" t="s">
        <v>8</v>
      </c>
      <c r="DS273" s="15" t="s">
        <v>9</v>
      </c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>
        <v>1</v>
      </c>
      <c r="FM273" s="15"/>
      <c r="FN273" s="15"/>
      <c r="FO273" s="15">
        <v>1</v>
      </c>
      <c r="FP273" s="15">
        <v>1</v>
      </c>
      <c r="FQ273" s="15"/>
      <c r="FR273" s="15"/>
      <c r="FS273" s="15"/>
      <c r="FT273" s="15">
        <v>1</v>
      </c>
      <c r="FU273" s="15"/>
      <c r="FV273" s="15"/>
      <c r="FW273" s="15">
        <v>1</v>
      </c>
      <c r="FX273" s="15"/>
      <c r="FY273" s="15"/>
      <c r="FZ273" s="15"/>
      <c r="GA273" s="15"/>
      <c r="GB273" s="15"/>
      <c r="GC273" s="15"/>
      <c r="GD273" s="15"/>
      <c r="GE273" s="15" t="s">
        <v>16</v>
      </c>
      <c r="GF273" s="15"/>
      <c r="GG273" s="15"/>
      <c r="GH273" s="15"/>
      <c r="GI273" s="15"/>
      <c r="GJ273" s="15">
        <v>1</v>
      </c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>
        <v>1</v>
      </c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>
        <v>1</v>
      </c>
      <c r="HY273" s="15"/>
      <c r="HZ273" s="15">
        <v>9</v>
      </c>
      <c r="IA273" s="15"/>
      <c r="IB273" s="15">
        <v>60</v>
      </c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  <c r="IW273" s="15"/>
      <c r="IX273" s="15"/>
      <c r="IY273" s="15"/>
      <c r="IZ273" s="15"/>
      <c r="JA273" s="15"/>
      <c r="JB273" s="15"/>
      <c r="JC273" s="17"/>
      <c r="JD273" s="17"/>
      <c r="JE273" s="18"/>
      <c r="JF273" s="17"/>
      <c r="JG273" s="17"/>
      <c r="JH273" s="19"/>
      <c r="JI273" s="19"/>
      <c r="JJ273" s="17"/>
      <c r="JK273" s="17"/>
      <c r="JL273" s="19"/>
      <c r="JM273" s="17"/>
      <c r="JN273" s="17"/>
      <c r="JO273" s="20"/>
      <c r="JP273" s="17"/>
      <c r="JQ273" s="17"/>
      <c r="JR273" s="20"/>
      <c r="JS273" s="19"/>
      <c r="JT273" s="19"/>
      <c r="JU273" s="19"/>
      <c r="JV273" s="15">
        <v>2</v>
      </c>
      <c r="JW273" s="14"/>
      <c r="JX273" s="14"/>
      <c r="JY273" s="15">
        <v>10</v>
      </c>
      <c r="JZ273" s="15"/>
      <c r="KA273" s="15"/>
      <c r="KB273" s="15">
        <v>30</v>
      </c>
      <c r="KC273" s="15"/>
      <c r="KD273" s="15">
        <v>10</v>
      </c>
      <c r="KE273" s="15">
        <v>10</v>
      </c>
      <c r="KF273" s="15"/>
      <c r="KG273" s="15"/>
      <c r="KH273" s="15"/>
      <c r="KI273" s="15"/>
      <c r="KJ273" s="15"/>
      <c r="KK273" s="15"/>
      <c r="KL273" s="15">
        <v>2</v>
      </c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>
        <v>1</v>
      </c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 t="s">
        <v>90</v>
      </c>
      <c r="LL273" s="15"/>
      <c r="LM273" s="15" t="s">
        <v>42</v>
      </c>
      <c r="LN273" s="15"/>
      <c r="LO273" s="15"/>
    </row>
    <row r="274" spans="1:327" ht="18" customHeight="1" x14ac:dyDescent="0.25">
      <c r="A274" s="14" t="s">
        <v>442</v>
      </c>
      <c r="B274" s="15" t="str">
        <f t="shared" si="44"/>
        <v>La Ciudadela</v>
      </c>
      <c r="C274" s="15">
        <f t="shared" si="36"/>
        <v>2</v>
      </c>
      <c r="D274" s="15">
        <v>1</v>
      </c>
      <c r="E274" s="15">
        <v>1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>
        <v>2</v>
      </c>
      <c r="U274" s="15"/>
      <c r="V274" s="15">
        <v>19</v>
      </c>
      <c r="W274" s="15">
        <v>17</v>
      </c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 t="str">
        <f t="shared" si="37"/>
        <v/>
      </c>
      <c r="AN274" s="15" t="str">
        <f t="shared" si="38"/>
        <v/>
      </c>
      <c r="AO274" s="15" t="str">
        <f t="shared" si="39"/>
        <v/>
      </c>
      <c r="AP274" s="15">
        <f t="shared" si="40"/>
        <v>1</v>
      </c>
      <c r="AQ274" s="15">
        <f t="shared" si="41"/>
        <v>1</v>
      </c>
      <c r="AR274" s="15" t="str">
        <f t="shared" si="42"/>
        <v/>
      </c>
      <c r="AS274" s="15" t="str">
        <f t="shared" si="43"/>
        <v/>
      </c>
      <c r="AT274" s="15">
        <v>2</v>
      </c>
      <c r="AU274" s="15"/>
      <c r="AV274" s="15"/>
      <c r="AW274" s="15"/>
      <c r="AX274" s="15"/>
      <c r="AY274" s="15"/>
      <c r="AZ274" s="15"/>
      <c r="BA274" s="15"/>
      <c r="BB274" s="15"/>
      <c r="BC274" s="15"/>
      <c r="BD274" s="15">
        <v>2</v>
      </c>
      <c r="BE274" s="15"/>
      <c r="BF274" s="15">
        <v>3</v>
      </c>
      <c r="BG274" s="15">
        <v>5</v>
      </c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>
        <v>2</v>
      </c>
      <c r="BX274" s="15">
        <v>2</v>
      </c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 t="s">
        <v>7</v>
      </c>
      <c r="DJ274" s="15" t="s">
        <v>8</v>
      </c>
      <c r="DK274" s="15" t="s">
        <v>9</v>
      </c>
      <c r="DL274" s="15"/>
      <c r="DM274" s="15" t="s">
        <v>7</v>
      </c>
      <c r="DN274" s="15" t="s">
        <v>23</v>
      </c>
      <c r="DO274" s="15" t="s">
        <v>9</v>
      </c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>
        <v>1</v>
      </c>
      <c r="FM274" s="15"/>
      <c r="FN274" s="15"/>
      <c r="FO274" s="15">
        <v>1</v>
      </c>
      <c r="FP274" s="15"/>
      <c r="FQ274" s="15"/>
      <c r="FR274" s="15"/>
      <c r="FS274" s="15"/>
      <c r="FT274" s="15">
        <v>1</v>
      </c>
      <c r="FU274" s="15"/>
      <c r="FV274" s="15"/>
      <c r="FW274" s="15">
        <v>1</v>
      </c>
      <c r="FX274" s="15"/>
      <c r="FY274" s="15"/>
      <c r="FZ274" s="15"/>
      <c r="GA274" s="15"/>
      <c r="GB274" s="15"/>
      <c r="GC274" s="15"/>
      <c r="GD274" s="15"/>
      <c r="GE274" s="15" t="s">
        <v>16</v>
      </c>
      <c r="GF274" s="15"/>
      <c r="GG274" s="15"/>
      <c r="GH274" s="15"/>
      <c r="GI274" s="15"/>
      <c r="GJ274" s="15">
        <v>1</v>
      </c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>
        <v>1</v>
      </c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>
        <v>1</v>
      </c>
      <c r="HY274" s="15"/>
      <c r="HZ274" s="15">
        <v>9</v>
      </c>
      <c r="IA274" s="15"/>
      <c r="IB274" s="15">
        <v>60</v>
      </c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  <c r="IW274" s="15"/>
      <c r="IX274" s="15"/>
      <c r="IY274" s="15"/>
      <c r="IZ274" s="15"/>
      <c r="JA274" s="15"/>
      <c r="JB274" s="15"/>
      <c r="JC274" s="17"/>
      <c r="JD274" s="17"/>
      <c r="JE274" s="18"/>
      <c r="JF274" s="17"/>
      <c r="JG274" s="17"/>
      <c r="JH274" s="19"/>
      <c r="JI274" s="19"/>
      <c r="JJ274" s="17"/>
      <c r="JK274" s="17"/>
      <c r="JL274" s="19"/>
      <c r="JM274" s="17"/>
      <c r="JN274" s="17"/>
      <c r="JO274" s="20"/>
      <c r="JP274" s="17"/>
      <c r="JQ274" s="17"/>
      <c r="JR274" s="20"/>
      <c r="JS274" s="19"/>
      <c r="JT274" s="19"/>
      <c r="JU274" s="19"/>
      <c r="JV274" s="15">
        <v>2</v>
      </c>
      <c r="JW274" s="14"/>
      <c r="JX274" s="14"/>
      <c r="JY274" s="15">
        <v>10</v>
      </c>
      <c r="JZ274" s="15"/>
      <c r="KA274" s="15"/>
      <c r="KB274" s="15">
        <v>30</v>
      </c>
      <c r="KC274" s="15"/>
      <c r="KD274" s="15"/>
      <c r="KE274" s="15">
        <v>5</v>
      </c>
      <c r="KF274" s="15">
        <v>5</v>
      </c>
      <c r="KG274" s="15"/>
      <c r="KH274" s="15"/>
      <c r="KI274" s="15"/>
      <c r="KJ274" s="15"/>
      <c r="KK274" s="15"/>
      <c r="KL274" s="15">
        <v>2</v>
      </c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>
        <v>1</v>
      </c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 t="s">
        <v>90</v>
      </c>
      <c r="LL274" s="15"/>
      <c r="LM274" s="15" t="s">
        <v>42</v>
      </c>
      <c r="LN274" s="15"/>
      <c r="LO274" s="15"/>
    </row>
    <row r="275" spans="1:327" ht="18" customHeight="1" x14ac:dyDescent="0.25">
      <c r="A275" s="14" t="s">
        <v>443</v>
      </c>
      <c r="B275" s="15" t="str">
        <f t="shared" si="44"/>
        <v>La Ciudadela</v>
      </c>
      <c r="C275" s="15">
        <f t="shared" si="36"/>
        <v>3</v>
      </c>
      <c r="D275" s="15">
        <v>1</v>
      </c>
      <c r="E275" s="15">
        <v>1</v>
      </c>
      <c r="F275" s="15"/>
      <c r="G275" s="15">
        <v>1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>
        <v>3</v>
      </c>
      <c r="U275" s="15"/>
      <c r="V275" s="15">
        <v>25</v>
      </c>
      <c r="W275" s="15">
        <v>24</v>
      </c>
      <c r="X275" s="15"/>
      <c r="Y275" s="15"/>
      <c r="Z275" s="15"/>
      <c r="AA275" s="15"/>
      <c r="AB275" s="15"/>
      <c r="AC275" s="15">
        <v>8</v>
      </c>
      <c r="AD275" s="15"/>
      <c r="AE275" s="15"/>
      <c r="AF275" s="15"/>
      <c r="AG275" s="15"/>
      <c r="AH275" s="15"/>
      <c r="AI275" s="15"/>
      <c r="AJ275" s="15"/>
      <c r="AK275" s="15"/>
      <c r="AL275" s="15"/>
      <c r="AM275" s="15" t="str">
        <f t="shared" si="37"/>
        <v/>
      </c>
      <c r="AN275" s="15" t="str">
        <f t="shared" si="38"/>
        <v/>
      </c>
      <c r="AO275" s="15">
        <f t="shared" si="39"/>
        <v>1</v>
      </c>
      <c r="AP275" s="15" t="str">
        <f t="shared" si="40"/>
        <v/>
      </c>
      <c r="AQ275" s="15">
        <f t="shared" si="41"/>
        <v>2</v>
      </c>
      <c r="AR275" s="15" t="str">
        <f t="shared" si="42"/>
        <v/>
      </c>
      <c r="AS275" s="15" t="str">
        <f t="shared" si="43"/>
        <v/>
      </c>
      <c r="AT275" s="15">
        <v>3</v>
      </c>
      <c r="AU275" s="15"/>
      <c r="AV275" s="15"/>
      <c r="AW275" s="15"/>
      <c r="AX275" s="15"/>
      <c r="AY275" s="15"/>
      <c r="AZ275" s="15"/>
      <c r="BA275" s="15"/>
      <c r="BB275" s="15"/>
      <c r="BC275" s="15"/>
      <c r="BD275" s="15">
        <v>3</v>
      </c>
      <c r="BE275" s="15"/>
      <c r="BF275" s="15">
        <v>5</v>
      </c>
      <c r="BG275" s="15">
        <v>5</v>
      </c>
      <c r="BH275" s="15"/>
      <c r="BI275" s="15"/>
      <c r="BJ275" s="15"/>
      <c r="BK275" s="15"/>
      <c r="BL275" s="15"/>
      <c r="BM275" s="15">
        <v>3</v>
      </c>
      <c r="BN275" s="15"/>
      <c r="BO275" s="15"/>
      <c r="BP275" s="15"/>
      <c r="BQ275" s="15"/>
      <c r="BR275" s="15"/>
      <c r="BS275" s="15"/>
      <c r="BT275" s="15"/>
      <c r="BU275" s="15"/>
      <c r="BV275" s="15"/>
      <c r="BW275" s="15">
        <v>2</v>
      </c>
      <c r="BX275" s="15">
        <v>2</v>
      </c>
      <c r="BY275" s="15"/>
      <c r="BZ275" s="15"/>
      <c r="CA275" s="15"/>
      <c r="CB275" s="15"/>
      <c r="CC275" s="15"/>
      <c r="CD275" s="15"/>
      <c r="CE275" s="15"/>
      <c r="CF275" s="15"/>
      <c r="CG275" s="15"/>
      <c r="CH275" s="15">
        <v>1</v>
      </c>
      <c r="CI275" s="15">
        <v>1</v>
      </c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 t="s">
        <v>7</v>
      </c>
      <c r="DJ275" s="15" t="s">
        <v>31</v>
      </c>
      <c r="DK275" s="15" t="s">
        <v>9</v>
      </c>
      <c r="DL275" s="15"/>
      <c r="DM275" s="15" t="s">
        <v>7</v>
      </c>
      <c r="DN275" s="15" t="s">
        <v>31</v>
      </c>
      <c r="DO275" s="15" t="s">
        <v>9</v>
      </c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 t="s">
        <v>15</v>
      </c>
      <c r="EH275" s="15" t="s">
        <v>8</v>
      </c>
      <c r="EI275" s="15" t="s">
        <v>9</v>
      </c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>
        <v>2</v>
      </c>
      <c r="FM275" s="15"/>
      <c r="FN275" s="15"/>
      <c r="FO275" s="15">
        <v>2</v>
      </c>
      <c r="FP275" s="15"/>
      <c r="FQ275" s="15">
        <v>1</v>
      </c>
      <c r="FR275" s="15"/>
      <c r="FS275" s="15"/>
      <c r="FT275" s="15"/>
      <c r="FU275" s="15"/>
      <c r="FV275" s="15"/>
      <c r="FW275" s="15">
        <v>2</v>
      </c>
      <c r="FX275" s="15"/>
      <c r="FY275" s="15"/>
      <c r="FZ275" s="15"/>
      <c r="GA275" s="15"/>
      <c r="GB275" s="15"/>
      <c r="GC275" s="15"/>
      <c r="GD275" s="15"/>
      <c r="GE275" s="15" t="s">
        <v>53</v>
      </c>
      <c r="GF275" s="15" t="s">
        <v>16</v>
      </c>
      <c r="GG275" s="15"/>
      <c r="GH275" s="15"/>
      <c r="GI275" s="15"/>
      <c r="GJ275" s="15">
        <v>2</v>
      </c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>
        <v>1</v>
      </c>
      <c r="HH275" s="15"/>
      <c r="HI275" s="15">
        <v>1</v>
      </c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>
        <v>1</v>
      </c>
      <c r="HY275" s="15"/>
      <c r="HZ275" s="15">
        <v>9</v>
      </c>
      <c r="IA275" s="15"/>
      <c r="IB275" s="15">
        <v>60</v>
      </c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  <c r="IW275" s="15"/>
      <c r="IX275" s="15"/>
      <c r="IY275" s="15"/>
      <c r="IZ275" s="15"/>
      <c r="JA275" s="15"/>
      <c r="JB275" s="15"/>
      <c r="JC275" s="17"/>
      <c r="JD275" s="17"/>
      <c r="JE275" s="18"/>
      <c r="JF275" s="17"/>
      <c r="JG275" s="17"/>
      <c r="JH275" s="19"/>
      <c r="JI275" s="19"/>
      <c r="JJ275" s="17"/>
      <c r="JK275" s="17"/>
      <c r="JL275" s="19"/>
      <c r="JM275" s="17"/>
      <c r="JN275" s="17"/>
      <c r="JO275" s="20"/>
      <c r="JP275" s="17"/>
      <c r="JQ275" s="17"/>
      <c r="JR275" s="20"/>
      <c r="JS275" s="19"/>
      <c r="JT275" s="19"/>
      <c r="JU275" s="19"/>
      <c r="JV275" s="15">
        <v>2</v>
      </c>
      <c r="JW275" s="14"/>
      <c r="JX275" s="14"/>
      <c r="JY275" s="15">
        <v>10</v>
      </c>
      <c r="JZ275" s="15"/>
      <c r="KA275" s="15"/>
      <c r="KB275" s="15">
        <v>30</v>
      </c>
      <c r="KC275" s="15"/>
      <c r="KD275" s="15"/>
      <c r="KE275" s="15">
        <v>10</v>
      </c>
      <c r="KF275" s="15"/>
      <c r="KG275" s="15"/>
      <c r="KH275" s="15">
        <v>10</v>
      </c>
      <c r="KI275" s="15"/>
      <c r="KJ275" s="15"/>
      <c r="KK275" s="15"/>
      <c r="KL275" s="15">
        <v>2</v>
      </c>
      <c r="KM275" s="15"/>
      <c r="KN275" s="15"/>
      <c r="KO275" s="15"/>
      <c r="KP275" s="15"/>
      <c r="KQ275" s="15"/>
      <c r="KR275" s="15"/>
      <c r="KS275" s="15"/>
      <c r="KT275" s="15"/>
      <c r="KU275" s="15"/>
      <c r="KV275" s="15"/>
      <c r="KW275" s="15"/>
      <c r="KX275" s="15"/>
      <c r="KY275" s="15"/>
      <c r="KZ275" s="15">
        <v>1</v>
      </c>
      <c r="LA275" s="15"/>
      <c r="LB275" s="15"/>
      <c r="LC275" s="15"/>
      <c r="LD275" s="15"/>
      <c r="LE275" s="15"/>
      <c r="LF275" s="15"/>
      <c r="LG275" s="15"/>
      <c r="LH275" s="15"/>
      <c r="LI275" s="15"/>
      <c r="LJ275" s="15"/>
      <c r="LK275" s="15" t="s">
        <v>90</v>
      </c>
      <c r="LL275" s="15"/>
      <c r="LM275" s="15" t="s">
        <v>42</v>
      </c>
      <c r="LN275" s="15"/>
      <c r="LO275" s="15"/>
    </row>
    <row r="276" spans="1:327" ht="18" customHeight="1" x14ac:dyDescent="0.25">
      <c r="A276" s="14" t="s">
        <v>444</v>
      </c>
      <c r="B276" s="15" t="str">
        <f t="shared" si="44"/>
        <v>La Ciudadela</v>
      </c>
      <c r="C276" s="15">
        <f t="shared" si="36"/>
        <v>1</v>
      </c>
      <c r="D276" s="15">
        <v>1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>
        <v>1</v>
      </c>
      <c r="U276" s="15"/>
      <c r="V276" s="15">
        <v>66</v>
      </c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 t="str">
        <f t="shared" si="37"/>
        <v/>
      </c>
      <c r="AN276" s="15" t="str">
        <f t="shared" si="38"/>
        <v/>
      </c>
      <c r="AO276" s="15" t="str">
        <f t="shared" si="39"/>
        <v/>
      </c>
      <c r="AP276" s="15" t="str">
        <f t="shared" si="40"/>
        <v/>
      </c>
      <c r="AQ276" s="15" t="str">
        <f t="shared" si="41"/>
        <v/>
      </c>
      <c r="AR276" s="15" t="str">
        <f t="shared" si="42"/>
        <v/>
      </c>
      <c r="AS276" s="15">
        <f t="shared" si="43"/>
        <v>1</v>
      </c>
      <c r="AT276" s="15"/>
      <c r="AU276" s="15"/>
      <c r="AV276" s="15"/>
      <c r="AW276" s="15"/>
      <c r="AX276" s="15">
        <v>1</v>
      </c>
      <c r="AY276" s="15"/>
      <c r="AZ276" s="15"/>
      <c r="BA276" s="15"/>
      <c r="BB276" s="15"/>
      <c r="BC276" s="15"/>
      <c r="BD276" s="15"/>
      <c r="BE276" s="15">
        <v>1</v>
      </c>
      <c r="BF276" s="15">
        <v>2</v>
      </c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>
        <v>4</v>
      </c>
      <c r="BY276" s="15"/>
      <c r="BZ276" s="15"/>
      <c r="CA276" s="15"/>
      <c r="CB276" s="15"/>
      <c r="CC276" s="15"/>
      <c r="CD276" s="15"/>
      <c r="CE276" s="15"/>
      <c r="CF276" s="15"/>
      <c r="CG276" s="15"/>
      <c r="CH276" s="15">
        <v>6</v>
      </c>
      <c r="CI276" s="15">
        <v>6</v>
      </c>
      <c r="CJ276" s="15">
        <v>1</v>
      </c>
      <c r="CK276" s="15"/>
      <c r="CL276" s="15"/>
      <c r="CM276" s="15"/>
      <c r="CN276" s="15"/>
      <c r="CO276" s="15"/>
      <c r="CP276" s="15"/>
      <c r="CQ276" s="15"/>
      <c r="CR276" s="15"/>
      <c r="CS276" s="15">
        <v>1</v>
      </c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>
        <v>1</v>
      </c>
      <c r="DI276" s="15" t="s">
        <v>7</v>
      </c>
      <c r="DJ276" s="15" t="s">
        <v>8</v>
      </c>
      <c r="DK276" s="15" t="s">
        <v>9</v>
      </c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>
        <v>1</v>
      </c>
      <c r="FM276" s="15"/>
      <c r="FN276" s="15"/>
      <c r="FO276" s="15">
        <v>1</v>
      </c>
      <c r="FP276" s="15"/>
      <c r="FQ276" s="15"/>
      <c r="FR276" s="15"/>
      <c r="FS276" s="15"/>
      <c r="FT276" s="15"/>
      <c r="FU276" s="15"/>
      <c r="FV276" s="15"/>
      <c r="FW276" s="15">
        <v>1</v>
      </c>
      <c r="FX276" s="15"/>
      <c r="FY276" s="15"/>
      <c r="FZ276" s="15"/>
      <c r="GA276" s="15"/>
      <c r="GB276" s="15"/>
      <c r="GC276" s="15"/>
      <c r="GD276" s="15"/>
      <c r="GE276" s="15" t="s">
        <v>16</v>
      </c>
      <c r="GF276" s="15"/>
      <c r="GG276" s="15"/>
      <c r="GH276" s="15"/>
      <c r="GI276" s="15"/>
      <c r="GJ276" s="15">
        <v>1</v>
      </c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>
        <v>1</v>
      </c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>
        <v>1</v>
      </c>
      <c r="HY276" s="15"/>
      <c r="HZ276" s="15">
        <v>9</v>
      </c>
      <c r="IA276" s="15"/>
      <c r="IB276" s="15">
        <v>20</v>
      </c>
      <c r="IC276" s="15"/>
      <c r="ID276" s="15"/>
      <c r="IE276" s="15"/>
      <c r="IF276" s="15"/>
      <c r="IG276" s="15"/>
      <c r="IH276" s="15">
        <v>50</v>
      </c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  <c r="IW276" s="15"/>
      <c r="IX276" s="15"/>
      <c r="IY276" s="15"/>
      <c r="IZ276" s="15"/>
      <c r="JA276" s="15"/>
      <c r="JB276" s="15"/>
      <c r="JC276" s="17"/>
      <c r="JD276" s="17"/>
      <c r="JE276" s="18"/>
      <c r="JF276" s="17"/>
      <c r="JG276" s="17"/>
      <c r="JH276" s="19"/>
      <c r="JI276" s="19"/>
      <c r="JJ276" s="17"/>
      <c r="JK276" s="17"/>
      <c r="JL276" s="19"/>
      <c r="JM276" s="17"/>
      <c r="JN276" s="17"/>
      <c r="JO276" s="20"/>
      <c r="JP276" s="17"/>
      <c r="JQ276" s="17"/>
      <c r="JR276" s="20"/>
      <c r="JS276" s="19"/>
      <c r="JT276" s="19"/>
      <c r="JU276" s="19"/>
      <c r="JV276" s="15">
        <v>2</v>
      </c>
      <c r="JW276" s="14"/>
      <c r="JX276" s="14"/>
      <c r="JY276" s="15">
        <v>40</v>
      </c>
      <c r="JZ276" s="15">
        <v>10</v>
      </c>
      <c r="KA276" s="15"/>
      <c r="KB276" s="15">
        <v>10</v>
      </c>
      <c r="KC276" s="15"/>
      <c r="KD276" s="15"/>
      <c r="KE276" s="15">
        <v>10</v>
      </c>
      <c r="KF276" s="15"/>
      <c r="KG276" s="15"/>
      <c r="KH276" s="15"/>
      <c r="KI276" s="15"/>
      <c r="KJ276" s="15"/>
      <c r="KK276" s="15"/>
      <c r="KL276" s="15">
        <v>2</v>
      </c>
      <c r="KM276" s="15"/>
      <c r="KN276" s="15"/>
      <c r="KO276" s="15"/>
      <c r="KP276" s="15"/>
      <c r="KQ276" s="15"/>
      <c r="KR276" s="15"/>
      <c r="KS276" s="15"/>
      <c r="KT276" s="15"/>
      <c r="KU276" s="15"/>
      <c r="KV276" s="15"/>
      <c r="KW276" s="15">
        <v>1</v>
      </c>
      <c r="KX276" s="15"/>
      <c r="KY276" s="15"/>
      <c r="KZ276" s="15"/>
      <c r="LA276" s="15"/>
      <c r="LB276" s="15">
        <v>1</v>
      </c>
      <c r="LC276" s="15"/>
      <c r="LD276" s="15"/>
      <c r="LE276" s="15"/>
      <c r="LF276" s="15"/>
      <c r="LG276" s="15"/>
      <c r="LH276" s="15"/>
      <c r="LI276" s="15"/>
      <c r="LJ276" s="15"/>
      <c r="LK276" s="15" t="s">
        <v>21</v>
      </c>
      <c r="LL276" s="15"/>
      <c r="LM276" s="15"/>
      <c r="LN276" s="15"/>
      <c r="LO276" s="15"/>
    </row>
    <row r="277" spans="1:327" ht="18" customHeight="1" x14ac:dyDescent="0.25">
      <c r="A277" s="14" t="s">
        <v>445</v>
      </c>
      <c r="B277" s="15" t="str">
        <f t="shared" si="44"/>
        <v>La Ciudadela</v>
      </c>
      <c r="C277" s="15">
        <f t="shared" si="36"/>
        <v>2</v>
      </c>
      <c r="D277" s="15"/>
      <c r="E277" s="15"/>
      <c r="F277" s="15">
        <v>2</v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>
        <v>2</v>
      </c>
      <c r="U277" s="15"/>
      <c r="V277" s="15"/>
      <c r="W277" s="15"/>
      <c r="X277" s="15">
        <v>43</v>
      </c>
      <c r="Y277" s="15">
        <v>38</v>
      </c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 t="str">
        <f t="shared" si="37"/>
        <v/>
      </c>
      <c r="AN277" s="15" t="str">
        <f t="shared" si="38"/>
        <v/>
      </c>
      <c r="AO277" s="15" t="str">
        <f t="shared" si="39"/>
        <v/>
      </c>
      <c r="AP277" s="15" t="str">
        <f t="shared" si="40"/>
        <v/>
      </c>
      <c r="AQ277" s="15">
        <f t="shared" si="41"/>
        <v>1</v>
      </c>
      <c r="AR277" s="15">
        <f t="shared" si="42"/>
        <v>1</v>
      </c>
      <c r="AS277" s="15" t="str">
        <f t="shared" si="43"/>
        <v/>
      </c>
      <c r="AT277" s="15"/>
      <c r="AU277" s="15"/>
      <c r="AV277" s="15"/>
      <c r="AW277" s="15"/>
      <c r="AX277" s="15">
        <v>2</v>
      </c>
      <c r="AY277" s="15"/>
      <c r="AZ277" s="15"/>
      <c r="BA277" s="15"/>
      <c r="BB277" s="15"/>
      <c r="BC277" s="15"/>
      <c r="BD277" s="15"/>
      <c r="BE277" s="15">
        <v>2</v>
      </c>
      <c r="BF277" s="15"/>
      <c r="BG277" s="15"/>
      <c r="BH277" s="15">
        <v>2</v>
      </c>
      <c r="BI277" s="15">
        <v>5</v>
      </c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>
        <v>2</v>
      </c>
      <c r="BX277" s="15">
        <v>8</v>
      </c>
      <c r="BY277" s="15" t="s">
        <v>446</v>
      </c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>
        <v>2</v>
      </c>
      <c r="DQ277" s="15" t="s">
        <v>15</v>
      </c>
      <c r="DR277" s="15" t="s">
        <v>8</v>
      </c>
      <c r="DS277" s="15" t="s">
        <v>9</v>
      </c>
      <c r="DT277" s="15" t="s">
        <v>15</v>
      </c>
      <c r="DU277" s="15" t="s">
        <v>8</v>
      </c>
      <c r="DV277" s="15" t="s">
        <v>9</v>
      </c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>
        <v>2</v>
      </c>
      <c r="FM277" s="15"/>
      <c r="FN277" s="15"/>
      <c r="FO277" s="15">
        <v>2</v>
      </c>
      <c r="FP277" s="15"/>
      <c r="FQ277" s="15"/>
      <c r="FR277" s="15"/>
      <c r="FS277" s="15"/>
      <c r="FT277" s="15"/>
      <c r="FU277" s="15"/>
      <c r="FV277" s="15"/>
      <c r="FW277" s="15">
        <v>2</v>
      </c>
      <c r="FX277" s="15"/>
      <c r="FY277" s="15"/>
      <c r="FZ277" s="15"/>
      <c r="GA277" s="15"/>
      <c r="GB277" s="15"/>
      <c r="GC277" s="15"/>
      <c r="GD277" s="15"/>
      <c r="GE277" s="15" t="s">
        <v>16</v>
      </c>
      <c r="GF277" s="15" t="s">
        <v>16</v>
      </c>
      <c r="GG277" s="15"/>
      <c r="GH277" s="15"/>
      <c r="GI277" s="15"/>
      <c r="GJ277" s="15">
        <v>2</v>
      </c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>
        <v>2</v>
      </c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>
        <v>1</v>
      </c>
      <c r="HY277" s="15"/>
      <c r="HZ277" s="15">
        <v>9</v>
      </c>
      <c r="IA277" s="15"/>
      <c r="IB277" s="15">
        <v>35</v>
      </c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  <c r="IW277" s="15"/>
      <c r="IX277" s="15"/>
      <c r="IY277" s="15"/>
      <c r="IZ277" s="15"/>
      <c r="JA277" s="15"/>
      <c r="JB277" s="15"/>
      <c r="JC277" s="17"/>
      <c r="JD277" s="17"/>
      <c r="JE277" s="18"/>
      <c r="JF277" s="17"/>
      <c r="JG277" s="17"/>
      <c r="JH277" s="19"/>
      <c r="JI277" s="19"/>
      <c r="JJ277" s="17"/>
      <c r="JK277" s="17"/>
      <c r="JL277" s="19"/>
      <c r="JM277" s="17"/>
      <c r="JN277" s="17"/>
      <c r="JO277" s="20"/>
      <c r="JP277" s="17"/>
      <c r="JQ277" s="17"/>
      <c r="JR277" s="20"/>
      <c r="JS277" s="19"/>
      <c r="JT277" s="19"/>
      <c r="JU277" s="19"/>
      <c r="JV277" s="15">
        <v>2</v>
      </c>
      <c r="JW277" s="14"/>
      <c r="JX277" s="14"/>
      <c r="JY277" s="15">
        <v>20</v>
      </c>
      <c r="JZ277" s="15">
        <v>5</v>
      </c>
      <c r="KA277" s="15"/>
      <c r="KB277" s="15">
        <v>5</v>
      </c>
      <c r="KC277" s="15"/>
      <c r="KD277" s="15"/>
      <c r="KE277" s="15">
        <v>5</v>
      </c>
      <c r="KF277" s="15"/>
      <c r="KG277" s="15"/>
      <c r="KH277" s="15"/>
      <c r="KI277" s="15"/>
      <c r="KJ277" s="15"/>
      <c r="KK277" s="15"/>
      <c r="KL277" s="15">
        <v>2</v>
      </c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>
        <v>1</v>
      </c>
      <c r="KX277" s="15"/>
      <c r="KY277" s="15"/>
      <c r="KZ277" s="15"/>
      <c r="LA277" s="15"/>
      <c r="LB277" s="15">
        <v>1</v>
      </c>
      <c r="LC277" s="15"/>
      <c r="LD277" s="15"/>
      <c r="LE277" s="15"/>
      <c r="LF277" s="15"/>
      <c r="LG277" s="15"/>
      <c r="LH277" s="15"/>
      <c r="LI277" s="15"/>
      <c r="LJ277" s="15"/>
      <c r="LK277" s="15" t="s">
        <v>21</v>
      </c>
      <c r="LL277" s="15"/>
      <c r="LM277" s="15"/>
      <c r="LN277" s="15"/>
      <c r="LO277" s="15"/>
    </row>
    <row r="278" spans="1:327" ht="18" customHeight="1" x14ac:dyDescent="0.25">
      <c r="A278" s="14" t="s">
        <v>447</v>
      </c>
      <c r="B278" s="15" t="str">
        <f t="shared" si="44"/>
        <v>La Ciudadela</v>
      </c>
      <c r="C278" s="15">
        <f t="shared" si="36"/>
        <v>2</v>
      </c>
      <c r="D278" s="15"/>
      <c r="E278" s="15">
        <v>1</v>
      </c>
      <c r="F278" s="15"/>
      <c r="G278" s="15">
        <v>1</v>
      </c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>
        <v>2</v>
      </c>
      <c r="U278" s="15"/>
      <c r="V278" s="15"/>
      <c r="W278" s="15">
        <v>32</v>
      </c>
      <c r="X278" s="19"/>
      <c r="Y278" s="15"/>
      <c r="Z278" s="15"/>
      <c r="AA278" s="15"/>
      <c r="AB278" s="15"/>
      <c r="AC278" s="15">
        <v>13</v>
      </c>
      <c r="AD278" s="15"/>
      <c r="AE278" s="15"/>
      <c r="AF278" s="15"/>
      <c r="AG278" s="15"/>
      <c r="AH278" s="15"/>
      <c r="AI278" s="15"/>
      <c r="AJ278" s="15"/>
      <c r="AK278" s="15"/>
      <c r="AL278" s="15"/>
      <c r="AM278" s="15" t="str">
        <f t="shared" si="37"/>
        <v/>
      </c>
      <c r="AN278" s="15" t="str">
        <f t="shared" si="38"/>
        <v/>
      </c>
      <c r="AO278" s="15" t="str">
        <f t="shared" si="39"/>
        <v/>
      </c>
      <c r="AP278" s="15">
        <f t="shared" si="40"/>
        <v>1</v>
      </c>
      <c r="AQ278" s="15">
        <f t="shared" si="41"/>
        <v>1</v>
      </c>
      <c r="AR278" s="15" t="str">
        <f t="shared" si="42"/>
        <v/>
      </c>
      <c r="AS278" s="15" t="str">
        <f t="shared" si="43"/>
        <v/>
      </c>
      <c r="AT278" s="15"/>
      <c r="AU278" s="15"/>
      <c r="AV278" s="15"/>
      <c r="AW278" s="15"/>
      <c r="AX278" s="15">
        <v>2</v>
      </c>
      <c r="AY278" s="15"/>
      <c r="AZ278" s="15"/>
      <c r="BA278" s="15"/>
      <c r="BB278" s="15"/>
      <c r="BC278" s="15"/>
      <c r="BD278" s="15"/>
      <c r="BE278" s="15">
        <v>2</v>
      </c>
      <c r="BF278" s="15"/>
      <c r="BG278" s="15">
        <v>6</v>
      </c>
      <c r="BH278" s="15"/>
      <c r="BI278" s="15"/>
      <c r="BJ278" s="15"/>
      <c r="BK278" s="15"/>
      <c r="BL278" s="15"/>
      <c r="BM278" s="15">
        <v>4</v>
      </c>
      <c r="BN278" s="15"/>
      <c r="BO278" s="15"/>
      <c r="BP278" s="15"/>
      <c r="BQ278" s="15"/>
      <c r="BR278" s="15"/>
      <c r="BS278" s="15"/>
      <c r="BT278" s="15"/>
      <c r="BU278" s="15"/>
      <c r="BV278" s="15"/>
      <c r="BW278" s="15">
        <v>2</v>
      </c>
      <c r="BX278" s="15">
        <v>5</v>
      </c>
      <c r="BY278" s="15"/>
      <c r="BZ278" s="15"/>
      <c r="CA278" s="15"/>
      <c r="CB278" s="15"/>
      <c r="CC278" s="15">
        <v>1</v>
      </c>
      <c r="CD278" s="15">
        <v>32</v>
      </c>
      <c r="CE278" s="15">
        <v>1</v>
      </c>
      <c r="CF278" s="15">
        <v>1</v>
      </c>
      <c r="CG278" s="15"/>
      <c r="CH278" s="15">
        <v>1</v>
      </c>
      <c r="CI278" s="15">
        <v>1</v>
      </c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>
        <v>1</v>
      </c>
      <c r="DM278" s="15" t="s">
        <v>15</v>
      </c>
      <c r="DN278" s="15" t="s">
        <v>8</v>
      </c>
      <c r="DO278" s="15" t="s">
        <v>9</v>
      </c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>
        <v>1</v>
      </c>
      <c r="EG278" s="15" t="s">
        <v>15</v>
      </c>
      <c r="EH278" s="15" t="s">
        <v>8</v>
      </c>
      <c r="EI278" s="15" t="s">
        <v>9</v>
      </c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>
        <v>1</v>
      </c>
      <c r="FM278" s="15"/>
      <c r="FN278" s="15"/>
      <c r="FO278" s="15">
        <v>1</v>
      </c>
      <c r="FP278" s="15"/>
      <c r="FQ278" s="15">
        <v>1</v>
      </c>
      <c r="FR278" s="15"/>
      <c r="FS278" s="15"/>
      <c r="FT278" s="15"/>
      <c r="FU278" s="15"/>
      <c r="FV278" s="15"/>
      <c r="FW278" s="15"/>
      <c r="FX278" s="15"/>
      <c r="FY278" s="15">
        <v>1</v>
      </c>
      <c r="FZ278" s="15"/>
      <c r="GA278" s="15"/>
      <c r="GB278" s="15"/>
      <c r="GC278" s="15"/>
      <c r="GD278" s="15"/>
      <c r="GE278" s="15" t="s">
        <v>85</v>
      </c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>
        <v>1</v>
      </c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>
        <v>1</v>
      </c>
      <c r="HY278" s="15"/>
      <c r="HZ278" s="15">
        <v>9</v>
      </c>
      <c r="IA278" s="15">
        <v>60</v>
      </c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  <c r="IW278" s="15"/>
      <c r="IX278" s="15"/>
      <c r="IY278" s="15"/>
      <c r="IZ278" s="15"/>
      <c r="JA278" s="15"/>
      <c r="JB278" s="15"/>
      <c r="JC278" s="17"/>
      <c r="JD278" s="17"/>
      <c r="JE278" s="18"/>
      <c r="JF278" s="17"/>
      <c r="JG278" s="17"/>
      <c r="JH278" s="19"/>
      <c r="JI278" s="19"/>
      <c r="JJ278" s="17"/>
      <c r="JK278" s="17"/>
      <c r="JL278" s="19"/>
      <c r="JM278" s="17"/>
      <c r="JN278" s="17"/>
      <c r="JO278" s="20"/>
      <c r="JP278" s="17"/>
      <c r="JQ278" s="17"/>
      <c r="JR278" s="20"/>
      <c r="JS278" s="19"/>
      <c r="JT278" s="19"/>
      <c r="JU278" s="19"/>
      <c r="JV278" s="15">
        <v>2</v>
      </c>
      <c r="JW278" s="14"/>
      <c r="JX278" s="14"/>
      <c r="JY278" s="15">
        <v>10</v>
      </c>
      <c r="JZ278" s="15"/>
      <c r="KA278" s="15">
        <v>10</v>
      </c>
      <c r="KB278" s="15">
        <v>5</v>
      </c>
      <c r="KC278" s="15"/>
      <c r="KD278" s="15">
        <v>5</v>
      </c>
      <c r="KE278" s="15">
        <v>15</v>
      </c>
      <c r="KF278" s="15">
        <v>5</v>
      </c>
      <c r="KG278" s="15"/>
      <c r="KH278" s="15">
        <v>10</v>
      </c>
      <c r="KI278" s="15"/>
      <c r="KJ278" s="15"/>
      <c r="KK278" s="15"/>
      <c r="KL278" s="15">
        <v>2</v>
      </c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>
        <v>1</v>
      </c>
      <c r="KX278" s="15"/>
      <c r="KY278" s="15"/>
      <c r="KZ278" s="15"/>
      <c r="LA278" s="15"/>
      <c r="LB278" s="15">
        <v>1</v>
      </c>
      <c r="LC278" s="15"/>
      <c r="LD278" s="15"/>
      <c r="LE278" s="15"/>
      <c r="LF278" s="15"/>
      <c r="LG278" s="15"/>
      <c r="LH278" s="15"/>
      <c r="LI278" s="15"/>
      <c r="LJ278" s="15"/>
      <c r="LK278" s="15" t="s">
        <v>21</v>
      </c>
      <c r="LL278" s="15"/>
      <c r="LM278" s="15"/>
      <c r="LN278" s="15"/>
      <c r="LO278" s="15"/>
    </row>
    <row r="279" spans="1:327" ht="18" customHeight="1" x14ac:dyDescent="0.25">
      <c r="A279" s="14" t="s">
        <v>448</v>
      </c>
      <c r="B279" s="15" t="str">
        <f t="shared" si="44"/>
        <v>La Ciudadela</v>
      </c>
      <c r="C279" s="15">
        <f t="shared" si="36"/>
        <v>3</v>
      </c>
      <c r="D279" s="15">
        <v>1</v>
      </c>
      <c r="E279" s="15">
        <v>1</v>
      </c>
      <c r="F279" s="15">
        <v>1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3</v>
      </c>
      <c r="U279" s="15"/>
      <c r="V279" s="15">
        <v>45</v>
      </c>
      <c r="W279" s="15">
        <v>40</v>
      </c>
      <c r="X279" s="15">
        <v>9</v>
      </c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 t="str">
        <f t="shared" si="37"/>
        <v/>
      </c>
      <c r="AN279" s="15" t="str">
        <f t="shared" si="38"/>
        <v/>
      </c>
      <c r="AO279" s="15">
        <f t="shared" si="39"/>
        <v>1</v>
      </c>
      <c r="AP279" s="15" t="str">
        <f t="shared" si="40"/>
        <v/>
      </c>
      <c r="AQ279" s="15" t="str">
        <f t="shared" si="41"/>
        <v/>
      </c>
      <c r="AR279" s="15">
        <f t="shared" si="42"/>
        <v>2</v>
      </c>
      <c r="AS279" s="15" t="str">
        <f t="shared" si="43"/>
        <v/>
      </c>
      <c r="AT279" s="15">
        <v>3</v>
      </c>
      <c r="AU279" s="15"/>
      <c r="AV279" s="15"/>
      <c r="AW279" s="15"/>
      <c r="AX279" s="15"/>
      <c r="AY279" s="15"/>
      <c r="AZ279" s="15">
        <v>3</v>
      </c>
      <c r="BA279" s="15"/>
      <c r="BB279" s="15"/>
      <c r="BC279" s="15"/>
      <c r="BD279" s="15"/>
      <c r="BE279" s="15"/>
      <c r="BF279" s="15">
        <v>3</v>
      </c>
      <c r="BG279" s="15">
        <v>3</v>
      </c>
      <c r="BH279" s="15">
        <v>3</v>
      </c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>
        <v>3</v>
      </c>
      <c r="BY279" s="15"/>
      <c r="BZ279" s="15"/>
      <c r="CA279" s="15"/>
      <c r="CB279" s="15"/>
      <c r="CC279" s="15"/>
      <c r="CD279" s="15"/>
      <c r="CE279" s="15"/>
      <c r="CF279" s="15"/>
      <c r="CG279" s="15"/>
      <c r="CH279" s="15">
        <v>1</v>
      </c>
      <c r="CI279" s="15">
        <v>1</v>
      </c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 t="s">
        <v>7</v>
      </c>
      <c r="DJ279" s="15" t="s">
        <v>31</v>
      </c>
      <c r="DK279" s="15" t="s">
        <v>9</v>
      </c>
      <c r="DL279" s="15"/>
      <c r="DM279" s="15" t="s">
        <v>7</v>
      </c>
      <c r="DN279" s="15" t="s">
        <v>31</v>
      </c>
      <c r="DO279" s="15" t="s">
        <v>9</v>
      </c>
      <c r="DP279" s="15"/>
      <c r="DQ279" s="15" t="s">
        <v>7</v>
      </c>
      <c r="DR279" s="15" t="s">
        <v>31</v>
      </c>
      <c r="DS279" s="15" t="s">
        <v>9</v>
      </c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>
        <v>2</v>
      </c>
      <c r="FM279" s="15"/>
      <c r="FN279" s="15"/>
      <c r="FO279" s="15">
        <v>2</v>
      </c>
      <c r="FP279" s="15"/>
      <c r="FQ279" s="15">
        <v>1</v>
      </c>
      <c r="FR279" s="15"/>
      <c r="FS279" s="15"/>
      <c r="FT279" s="15"/>
      <c r="FU279" s="15"/>
      <c r="FV279" s="15"/>
      <c r="FW279" s="15">
        <v>2</v>
      </c>
      <c r="FX279" s="15"/>
      <c r="FY279" s="15"/>
      <c r="FZ279" s="15"/>
      <c r="GA279" s="15"/>
      <c r="GB279" s="15"/>
      <c r="GC279" s="15"/>
      <c r="GD279" s="15"/>
      <c r="GE279" s="15" t="s">
        <v>16</v>
      </c>
      <c r="GF279" s="15" t="s">
        <v>16</v>
      </c>
      <c r="GG279" s="15"/>
      <c r="GH279" s="15"/>
      <c r="GI279" s="15"/>
      <c r="GJ279" s="15">
        <v>2</v>
      </c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>
        <v>2</v>
      </c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>
        <v>1</v>
      </c>
      <c r="HY279" s="15"/>
      <c r="HZ279" s="15">
        <v>9</v>
      </c>
      <c r="IA279" s="15"/>
      <c r="IB279" s="15">
        <v>500</v>
      </c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  <c r="IW279" s="15"/>
      <c r="IX279" s="15"/>
      <c r="IY279" s="15"/>
      <c r="IZ279" s="15"/>
      <c r="JA279" s="15"/>
      <c r="JB279" s="15"/>
      <c r="JC279" s="17"/>
      <c r="JD279" s="17"/>
      <c r="JE279" s="18"/>
      <c r="JF279" s="17"/>
      <c r="JG279" s="17"/>
      <c r="JH279" s="19"/>
      <c r="JI279" s="19"/>
      <c r="JJ279" s="17"/>
      <c r="JK279" s="17"/>
      <c r="JL279" s="19"/>
      <c r="JM279" s="17"/>
      <c r="JN279" s="17"/>
      <c r="JO279" s="20"/>
      <c r="JP279" s="17"/>
      <c r="JQ279" s="17"/>
      <c r="JR279" s="20"/>
      <c r="JS279" s="19"/>
      <c r="JT279" s="19"/>
      <c r="JU279" s="19"/>
      <c r="JV279" s="15">
        <v>2</v>
      </c>
      <c r="JW279" s="14"/>
      <c r="JX279" s="14"/>
      <c r="JY279" s="15">
        <v>120</v>
      </c>
      <c r="JZ279" s="15"/>
      <c r="KA279" s="15">
        <v>50</v>
      </c>
      <c r="KB279" s="15"/>
      <c r="KC279" s="15"/>
      <c r="KD279" s="15">
        <v>20</v>
      </c>
      <c r="KE279" s="15">
        <v>80</v>
      </c>
      <c r="KF279" s="15"/>
      <c r="KG279" s="15"/>
      <c r="KH279" s="15">
        <v>20</v>
      </c>
      <c r="KI279" s="15"/>
      <c r="KJ279" s="15"/>
      <c r="KK279" s="15"/>
      <c r="KL279" s="15">
        <v>2</v>
      </c>
      <c r="KM279" s="15"/>
      <c r="KN279" s="15"/>
      <c r="KO279" s="15"/>
      <c r="KP279" s="15"/>
      <c r="KQ279" s="15"/>
      <c r="KR279" s="15"/>
      <c r="KS279" s="15"/>
      <c r="KT279" s="15"/>
      <c r="KU279" s="15"/>
      <c r="KV279" s="15">
        <v>1</v>
      </c>
      <c r="KW279" s="15"/>
      <c r="KX279" s="15"/>
      <c r="KY279" s="15"/>
      <c r="KZ279" s="15">
        <v>1</v>
      </c>
      <c r="LA279" s="15"/>
      <c r="LB279" s="15"/>
      <c r="LC279" s="15">
        <v>1</v>
      </c>
      <c r="LD279" s="15">
        <v>1</v>
      </c>
      <c r="LE279" s="15">
        <v>1</v>
      </c>
      <c r="LF279" s="15">
        <v>1</v>
      </c>
      <c r="LG279" s="15">
        <v>1</v>
      </c>
      <c r="LH279" s="15">
        <v>1</v>
      </c>
      <c r="LI279" s="15"/>
      <c r="LJ279" s="15" t="s">
        <v>104</v>
      </c>
      <c r="LK279" s="15"/>
      <c r="LL279" s="15"/>
      <c r="LM279" s="15" t="s">
        <v>42</v>
      </c>
      <c r="LN279" s="15" t="s">
        <v>79</v>
      </c>
      <c r="LO279" s="15" t="s">
        <v>102</v>
      </c>
    </row>
    <row r="280" spans="1:327" ht="18" customHeight="1" x14ac:dyDescent="0.25">
      <c r="A280" s="14" t="s">
        <v>449</v>
      </c>
      <c r="B280" s="15" t="str">
        <f t="shared" si="44"/>
        <v>La Ciudadela</v>
      </c>
      <c r="C280" s="15">
        <f t="shared" si="36"/>
        <v>4</v>
      </c>
      <c r="D280" s="15">
        <v>1</v>
      </c>
      <c r="E280" s="15">
        <v>1</v>
      </c>
      <c r="F280" s="15">
        <v>1</v>
      </c>
      <c r="G280" s="15">
        <v>1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4</v>
      </c>
      <c r="U280" s="15"/>
      <c r="V280" s="15">
        <v>28</v>
      </c>
      <c r="W280" s="15">
        <v>26</v>
      </c>
      <c r="X280" s="15">
        <v>13</v>
      </c>
      <c r="Y280" s="15"/>
      <c r="Z280" s="15"/>
      <c r="AA280" s="15"/>
      <c r="AB280" s="15"/>
      <c r="AC280" s="15">
        <v>8</v>
      </c>
      <c r="AD280" s="15"/>
      <c r="AE280" s="15"/>
      <c r="AF280" s="15"/>
      <c r="AG280" s="15"/>
      <c r="AH280" s="15"/>
      <c r="AI280" s="15"/>
      <c r="AJ280" s="15"/>
      <c r="AK280" s="15"/>
      <c r="AL280" s="15"/>
      <c r="AM280" s="15" t="str">
        <f t="shared" si="37"/>
        <v/>
      </c>
      <c r="AN280" s="15" t="str">
        <f t="shared" si="38"/>
        <v/>
      </c>
      <c r="AO280" s="15">
        <f t="shared" si="39"/>
        <v>1</v>
      </c>
      <c r="AP280" s="15">
        <f t="shared" si="40"/>
        <v>1</v>
      </c>
      <c r="AQ280" s="15">
        <f t="shared" si="41"/>
        <v>2</v>
      </c>
      <c r="AR280" s="15" t="str">
        <f t="shared" si="42"/>
        <v/>
      </c>
      <c r="AS280" s="15" t="str">
        <f t="shared" si="43"/>
        <v/>
      </c>
      <c r="AT280" s="15">
        <v>4</v>
      </c>
      <c r="AU280" s="15"/>
      <c r="AV280" s="15"/>
      <c r="AW280" s="15"/>
      <c r="AX280" s="15"/>
      <c r="AY280" s="15"/>
      <c r="AZ280" s="15">
        <v>4</v>
      </c>
      <c r="BA280" s="15"/>
      <c r="BB280" s="15"/>
      <c r="BC280" s="15"/>
      <c r="BD280" s="15"/>
      <c r="BE280" s="15"/>
      <c r="BF280" s="15">
        <v>3</v>
      </c>
      <c r="BG280" s="15">
        <v>3</v>
      </c>
      <c r="BH280" s="15">
        <v>4</v>
      </c>
      <c r="BI280" s="15"/>
      <c r="BJ280" s="15"/>
      <c r="BK280" s="15"/>
      <c r="BL280" s="15"/>
      <c r="BM280" s="15">
        <v>2</v>
      </c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>
        <v>3</v>
      </c>
      <c r="BY280" s="15"/>
      <c r="BZ280" s="15"/>
      <c r="CA280" s="15"/>
      <c r="CB280" s="15"/>
      <c r="CC280" s="15"/>
      <c r="CD280" s="15"/>
      <c r="CE280" s="15"/>
      <c r="CF280" s="15"/>
      <c r="CG280" s="15"/>
      <c r="CH280" s="15">
        <v>2</v>
      </c>
      <c r="CI280" s="15">
        <v>2</v>
      </c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 t="s">
        <v>7</v>
      </c>
      <c r="DJ280" s="15" t="s">
        <v>31</v>
      </c>
      <c r="DK280" s="15" t="s">
        <v>9</v>
      </c>
      <c r="DL280" s="15"/>
      <c r="DM280" s="15" t="s">
        <v>7</v>
      </c>
      <c r="DN280" s="15" t="s">
        <v>8</v>
      </c>
      <c r="DO280" s="15" t="s">
        <v>9</v>
      </c>
      <c r="DP280" s="15"/>
      <c r="DQ280" s="15" t="s">
        <v>15</v>
      </c>
      <c r="DR280" s="15" t="s">
        <v>8</v>
      </c>
      <c r="DS280" s="15" t="s">
        <v>9</v>
      </c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 t="s">
        <v>15</v>
      </c>
      <c r="EH280" s="15" t="s">
        <v>8</v>
      </c>
      <c r="EI280" s="15" t="s">
        <v>9</v>
      </c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>
        <v>2</v>
      </c>
      <c r="FM280" s="15"/>
      <c r="FN280" s="15"/>
      <c r="FO280" s="15">
        <v>2</v>
      </c>
      <c r="FP280" s="15"/>
      <c r="FQ280" s="15">
        <v>2</v>
      </c>
      <c r="FR280" s="15"/>
      <c r="FS280" s="15"/>
      <c r="FT280" s="15"/>
      <c r="FU280" s="15"/>
      <c r="FV280" s="15"/>
      <c r="FW280" s="15">
        <v>2</v>
      </c>
      <c r="FX280" s="15"/>
      <c r="FY280" s="15"/>
      <c r="FZ280" s="15"/>
      <c r="GA280" s="15"/>
      <c r="GB280" s="15"/>
      <c r="GC280" s="15"/>
      <c r="GD280" s="15"/>
      <c r="GE280" s="15" t="s">
        <v>16</v>
      </c>
      <c r="GF280" s="15" t="s">
        <v>16</v>
      </c>
      <c r="GG280" s="15"/>
      <c r="GH280" s="15"/>
      <c r="GI280" s="15"/>
      <c r="GJ280" s="15">
        <v>2</v>
      </c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>
        <v>2</v>
      </c>
      <c r="HH280" s="15"/>
      <c r="HI280" s="15"/>
      <c r="HJ280" s="15"/>
      <c r="HK280" s="15"/>
      <c r="HL280" s="15"/>
      <c r="HM280" s="15"/>
      <c r="HN280" s="15">
        <v>4</v>
      </c>
      <c r="HO280" s="15"/>
      <c r="HP280" s="15"/>
      <c r="HQ280" s="15"/>
      <c r="HR280" s="15"/>
      <c r="HS280" s="15"/>
      <c r="HT280" s="15"/>
      <c r="HU280" s="15"/>
      <c r="HV280" s="15"/>
      <c r="HW280" s="15"/>
      <c r="HX280" s="15">
        <v>1</v>
      </c>
      <c r="HY280" s="15"/>
      <c r="HZ280" s="15">
        <v>9</v>
      </c>
      <c r="IA280" s="15"/>
      <c r="IB280" s="15">
        <v>200</v>
      </c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  <c r="IW280" s="15"/>
      <c r="IX280" s="15"/>
      <c r="IY280" s="15"/>
      <c r="IZ280" s="15"/>
      <c r="JA280" s="15"/>
      <c r="JB280" s="15"/>
      <c r="JC280" s="17"/>
      <c r="JD280" s="17"/>
      <c r="JE280" s="18"/>
      <c r="JF280" s="17"/>
      <c r="JG280" s="17"/>
      <c r="JH280" s="19"/>
      <c r="JI280" s="19"/>
      <c r="JJ280" s="17"/>
      <c r="JK280" s="17"/>
      <c r="JL280" s="19"/>
      <c r="JM280" s="17"/>
      <c r="JN280" s="17"/>
      <c r="JO280" s="20"/>
      <c r="JP280" s="17"/>
      <c r="JQ280" s="17"/>
      <c r="JR280" s="20"/>
      <c r="JS280" s="19"/>
      <c r="JT280" s="19"/>
      <c r="JU280" s="19"/>
      <c r="JV280" s="15">
        <v>2</v>
      </c>
      <c r="JW280" s="14"/>
      <c r="JX280" s="14"/>
      <c r="JY280" s="15"/>
      <c r="JZ280" s="15"/>
      <c r="KA280" s="15">
        <v>50</v>
      </c>
      <c r="KB280" s="15"/>
      <c r="KC280" s="15"/>
      <c r="KD280" s="15">
        <v>20</v>
      </c>
      <c r="KE280" s="15">
        <v>80</v>
      </c>
      <c r="KF280" s="15">
        <v>8</v>
      </c>
      <c r="KG280" s="15"/>
      <c r="KH280" s="15">
        <v>40</v>
      </c>
      <c r="KI280" s="15"/>
      <c r="KJ280" s="15"/>
      <c r="KK280" s="15"/>
      <c r="KL280" s="15">
        <v>2</v>
      </c>
      <c r="KM280" s="15"/>
      <c r="KN280" s="15"/>
      <c r="KO280" s="15"/>
      <c r="KP280" s="15"/>
      <c r="KQ280" s="15"/>
      <c r="KR280" s="15"/>
      <c r="KS280" s="15"/>
      <c r="KT280" s="15"/>
      <c r="KU280" s="15"/>
      <c r="KV280" s="15">
        <v>1</v>
      </c>
      <c r="KW280" s="15"/>
      <c r="KX280" s="15"/>
      <c r="KY280" s="15"/>
      <c r="KZ280" s="15">
        <v>1</v>
      </c>
      <c r="LA280" s="15"/>
      <c r="LB280" s="15"/>
      <c r="LC280" s="15">
        <v>1</v>
      </c>
      <c r="LD280" s="15">
        <v>1</v>
      </c>
      <c r="LE280" s="15">
        <v>1</v>
      </c>
      <c r="LF280" s="15">
        <v>1</v>
      </c>
      <c r="LG280" s="15">
        <v>1</v>
      </c>
      <c r="LH280" s="15">
        <v>1</v>
      </c>
      <c r="LI280" s="15"/>
      <c r="LJ280" s="15" t="s">
        <v>104</v>
      </c>
      <c r="LK280" s="15"/>
      <c r="LL280" s="15"/>
      <c r="LM280" s="15" t="s">
        <v>42</v>
      </c>
      <c r="LN280" s="15" t="s">
        <v>79</v>
      </c>
      <c r="LO280" s="15" t="s">
        <v>102</v>
      </c>
    </row>
    <row r="281" spans="1:327" ht="18" customHeight="1" x14ac:dyDescent="0.25">
      <c r="A281" s="14" t="s">
        <v>450</v>
      </c>
      <c r="B281" s="15" t="str">
        <f t="shared" si="44"/>
        <v>La Ciudadela</v>
      </c>
      <c r="C281" s="15">
        <f t="shared" si="36"/>
        <v>2</v>
      </c>
      <c r="D281" s="15">
        <v>1</v>
      </c>
      <c r="E281" s="15">
        <v>1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>
        <v>2</v>
      </c>
      <c r="U281" s="15"/>
      <c r="V281" s="15">
        <v>64</v>
      </c>
      <c r="W281" s="15">
        <v>64</v>
      </c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 t="str">
        <f t="shared" si="37"/>
        <v/>
      </c>
      <c r="AN281" s="15" t="str">
        <f t="shared" si="38"/>
        <v/>
      </c>
      <c r="AO281" s="15" t="str">
        <f t="shared" si="39"/>
        <v/>
      </c>
      <c r="AP281" s="15" t="str">
        <f t="shared" si="40"/>
        <v/>
      </c>
      <c r="AQ281" s="15" t="str">
        <f t="shared" si="41"/>
        <v/>
      </c>
      <c r="AR281" s="15">
        <f t="shared" si="42"/>
        <v>2</v>
      </c>
      <c r="AS281" s="15" t="str">
        <f t="shared" si="43"/>
        <v/>
      </c>
      <c r="AT281" s="15">
        <v>2</v>
      </c>
      <c r="AU281" s="15"/>
      <c r="AV281" s="15"/>
      <c r="AW281" s="15"/>
      <c r="AX281" s="15"/>
      <c r="AY281" s="15"/>
      <c r="AZ281" s="15">
        <v>2</v>
      </c>
      <c r="BA281" s="15"/>
      <c r="BB281" s="15"/>
      <c r="BC281" s="15"/>
      <c r="BD281" s="15"/>
      <c r="BE281" s="15"/>
      <c r="BF281" s="15">
        <v>8</v>
      </c>
      <c r="BG281" s="15">
        <v>8</v>
      </c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>
        <v>3</v>
      </c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 t="s">
        <v>7</v>
      </c>
      <c r="DJ281" s="15" t="s">
        <v>31</v>
      </c>
      <c r="DK281" s="15" t="s">
        <v>9</v>
      </c>
      <c r="DL281" s="15"/>
      <c r="DM281" s="15" t="s">
        <v>7</v>
      </c>
      <c r="DN281" s="15" t="s">
        <v>8</v>
      </c>
      <c r="DO281" s="15" t="s">
        <v>9</v>
      </c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>
        <v>2</v>
      </c>
      <c r="FM281" s="15"/>
      <c r="FN281" s="15"/>
      <c r="FO281" s="15">
        <v>2</v>
      </c>
      <c r="FP281" s="15"/>
      <c r="FQ281" s="15"/>
      <c r="FR281" s="15"/>
      <c r="FS281" s="15"/>
      <c r="FT281" s="15"/>
      <c r="FU281" s="15"/>
      <c r="FV281" s="15"/>
      <c r="FW281" s="15">
        <v>2</v>
      </c>
      <c r="FX281" s="15"/>
      <c r="FY281" s="15"/>
      <c r="FZ281" s="15"/>
      <c r="GA281" s="15"/>
      <c r="GC281" s="15"/>
      <c r="GD281" s="15"/>
      <c r="GE281" s="15" t="s">
        <v>16</v>
      </c>
      <c r="GF281" s="15" t="s">
        <v>16</v>
      </c>
      <c r="GG281" s="15"/>
      <c r="GH281" s="15"/>
      <c r="GI281" s="15"/>
      <c r="GJ281" s="15">
        <v>2</v>
      </c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>
        <v>2</v>
      </c>
      <c r="HH281" s="15"/>
      <c r="HI281" s="15"/>
      <c r="HJ281" s="15"/>
      <c r="HK281" s="15"/>
      <c r="HL281" s="15"/>
      <c r="HM281" s="15"/>
      <c r="HN281" s="15">
        <v>2</v>
      </c>
      <c r="HO281" s="15"/>
      <c r="HP281" s="15"/>
      <c r="HQ281" s="15"/>
      <c r="HR281" s="15"/>
      <c r="HS281" s="15"/>
      <c r="HT281" s="15"/>
      <c r="HU281" s="15"/>
      <c r="HV281" s="15"/>
      <c r="HW281" s="15"/>
      <c r="HX281" s="15">
        <v>1</v>
      </c>
      <c r="HY281" s="15"/>
      <c r="HZ281" s="15">
        <v>9</v>
      </c>
      <c r="IA281" s="15"/>
      <c r="IB281" s="15">
        <v>200</v>
      </c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  <c r="IW281" s="15"/>
      <c r="IX281" s="15"/>
      <c r="IY281" s="15"/>
      <c r="IZ281" s="15"/>
      <c r="JA281" s="15"/>
      <c r="JB281" s="15"/>
      <c r="JC281" s="17">
        <v>1</v>
      </c>
      <c r="JD281" s="17"/>
      <c r="JE281" s="18"/>
      <c r="JF281" s="17">
        <v>1</v>
      </c>
      <c r="JG281" s="17"/>
      <c r="JH281" s="19"/>
      <c r="JI281" s="19"/>
      <c r="JJ281" s="17"/>
      <c r="JK281" s="17"/>
      <c r="JL281" s="19"/>
      <c r="JM281" s="17"/>
      <c r="JN281" s="17"/>
      <c r="JO281" s="20"/>
      <c r="JP281" s="17"/>
      <c r="JQ281" s="17"/>
      <c r="JR281" s="20"/>
      <c r="JS281" s="19"/>
      <c r="JT281" s="19"/>
      <c r="JU281" s="19"/>
      <c r="JV281" s="15">
        <v>2</v>
      </c>
      <c r="JW281" s="14"/>
      <c r="JX281" s="14"/>
      <c r="JY281" s="15">
        <v>40</v>
      </c>
      <c r="JZ281" s="15"/>
      <c r="KA281" s="15">
        <v>50</v>
      </c>
      <c r="KB281" s="15"/>
      <c r="KC281" s="15"/>
      <c r="KD281" s="15">
        <v>20</v>
      </c>
      <c r="KE281" s="15">
        <v>80</v>
      </c>
      <c r="KF281" s="15">
        <v>8</v>
      </c>
      <c r="KG281" s="15"/>
      <c r="KH281" s="15"/>
      <c r="KI281" s="15"/>
      <c r="KJ281" s="15"/>
      <c r="KK281" s="15"/>
      <c r="KL281" s="15">
        <v>2</v>
      </c>
      <c r="KM281" s="15"/>
      <c r="KN281" s="15"/>
      <c r="KO281" s="15"/>
      <c r="KP281" s="15"/>
      <c r="KQ281" s="15"/>
      <c r="KR281" s="15"/>
      <c r="KS281" s="15"/>
      <c r="KT281" s="15"/>
      <c r="KU281" s="15"/>
      <c r="KV281" s="15">
        <v>1</v>
      </c>
      <c r="KW281" s="15"/>
      <c r="KX281" s="15"/>
      <c r="KY281" s="15"/>
      <c r="KZ281" s="15">
        <v>1</v>
      </c>
      <c r="LA281" s="15"/>
      <c r="LB281" s="15"/>
      <c r="LC281" s="15">
        <v>1</v>
      </c>
      <c r="LD281" s="15">
        <v>1</v>
      </c>
      <c r="LE281" s="15">
        <v>1</v>
      </c>
      <c r="LF281" s="15">
        <v>1</v>
      </c>
      <c r="LG281" s="15">
        <v>1</v>
      </c>
      <c r="LH281" s="15">
        <v>1</v>
      </c>
      <c r="LI281" s="15"/>
      <c r="LJ281" s="15" t="s">
        <v>104</v>
      </c>
      <c r="LK281" s="15"/>
      <c r="LL281" s="15"/>
      <c r="LM281" s="15" t="s">
        <v>42</v>
      </c>
      <c r="LN281" s="15" t="s">
        <v>79</v>
      </c>
      <c r="LO281" s="15" t="s">
        <v>102</v>
      </c>
    </row>
    <row r="282" spans="1:327" ht="18" customHeight="1" x14ac:dyDescent="0.25">
      <c r="A282" s="14" t="s">
        <v>451</v>
      </c>
      <c r="B282" s="15" t="str">
        <f t="shared" si="44"/>
        <v>San Salvador</v>
      </c>
      <c r="C282" s="15">
        <f t="shared" si="36"/>
        <v>4</v>
      </c>
      <c r="D282" s="15">
        <v>1</v>
      </c>
      <c r="E282" s="15">
        <v>1</v>
      </c>
      <c r="F282" s="15">
        <v>1</v>
      </c>
      <c r="G282" s="15">
        <v>1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>
        <v>4</v>
      </c>
      <c r="U282" s="15"/>
      <c r="V282" s="15">
        <v>48</v>
      </c>
      <c r="W282" s="15">
        <v>50</v>
      </c>
      <c r="X282" s="15">
        <v>14</v>
      </c>
      <c r="Y282" s="15"/>
      <c r="Z282" s="15"/>
      <c r="AA282" s="15"/>
      <c r="AB282" s="15"/>
      <c r="AC282" s="15">
        <v>12</v>
      </c>
      <c r="AD282" s="15"/>
      <c r="AE282" s="15"/>
      <c r="AF282" s="15"/>
      <c r="AG282" s="15"/>
      <c r="AH282" s="15"/>
      <c r="AI282" s="15"/>
      <c r="AJ282" s="15"/>
      <c r="AK282" s="15"/>
      <c r="AL282" s="15"/>
      <c r="AM282" s="15" t="str">
        <f t="shared" si="37"/>
        <v/>
      </c>
      <c r="AN282" s="15" t="str">
        <f t="shared" si="38"/>
        <v/>
      </c>
      <c r="AO282" s="15" t="str">
        <f t="shared" si="39"/>
        <v/>
      </c>
      <c r="AP282" s="15">
        <f t="shared" si="40"/>
        <v>2</v>
      </c>
      <c r="AQ282" s="15" t="str">
        <f t="shared" si="41"/>
        <v/>
      </c>
      <c r="AR282" s="15">
        <f t="shared" si="42"/>
        <v>2</v>
      </c>
      <c r="AS282" s="15" t="str">
        <f t="shared" si="43"/>
        <v/>
      </c>
      <c r="AT282" s="15">
        <v>4</v>
      </c>
      <c r="AU282" s="15"/>
      <c r="AV282" s="15"/>
      <c r="AW282" s="15"/>
      <c r="AX282" s="15"/>
      <c r="AY282" s="15"/>
      <c r="AZ282" s="15"/>
      <c r="BA282" s="15"/>
      <c r="BB282" s="15"/>
      <c r="BC282" s="15">
        <v>4</v>
      </c>
      <c r="BD282" s="15"/>
      <c r="BE282" s="15"/>
      <c r="BF282" s="15">
        <v>4</v>
      </c>
      <c r="BG282" s="15">
        <v>5</v>
      </c>
      <c r="BH282" s="15">
        <v>3</v>
      </c>
      <c r="BI282" s="15"/>
      <c r="BJ282" s="15"/>
      <c r="BK282" s="15"/>
      <c r="BL282" s="15"/>
      <c r="BM282" s="15">
        <v>2</v>
      </c>
      <c r="BN282" s="15"/>
      <c r="BO282" s="15"/>
      <c r="BP282" s="15"/>
      <c r="BQ282" s="15"/>
      <c r="BR282" s="15"/>
      <c r="BS282" s="15"/>
      <c r="BT282" s="15"/>
      <c r="BU282" s="15"/>
      <c r="BV282" s="15"/>
      <c r="BW282" s="15">
        <v>2</v>
      </c>
      <c r="BX282" s="15">
        <v>1</v>
      </c>
      <c r="BY282" s="15"/>
      <c r="BZ282" s="15"/>
      <c r="CA282" s="15"/>
      <c r="CB282" s="15"/>
      <c r="CC282" s="15"/>
      <c r="CD282" s="15"/>
      <c r="CE282" s="15"/>
      <c r="CF282" s="15"/>
      <c r="CG282" s="15"/>
      <c r="CH282" s="15">
        <v>2</v>
      </c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>
        <v>1</v>
      </c>
      <c r="DB282" s="15"/>
      <c r="DC282" s="15"/>
      <c r="DD282" s="15">
        <v>1</v>
      </c>
      <c r="DE282" s="15">
        <v>1</v>
      </c>
      <c r="DF282" s="15"/>
      <c r="DG282" s="15"/>
      <c r="DH282" s="15"/>
      <c r="DI282" s="15" t="s">
        <v>7</v>
      </c>
      <c r="DJ282" s="15" t="s">
        <v>31</v>
      </c>
      <c r="DK282" s="15" t="s">
        <v>9</v>
      </c>
      <c r="DL282" s="15">
        <v>1</v>
      </c>
      <c r="DM282" s="15" t="s">
        <v>7</v>
      </c>
      <c r="DN282" s="15" t="s">
        <v>8</v>
      </c>
      <c r="DO282" s="15" t="s">
        <v>9</v>
      </c>
      <c r="DP282" s="15"/>
      <c r="DQ282" s="15" t="s">
        <v>15</v>
      </c>
      <c r="DR282" s="15" t="s">
        <v>8</v>
      </c>
      <c r="DS282" s="15" t="s">
        <v>9</v>
      </c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 t="s">
        <v>15</v>
      </c>
      <c r="EH282" s="15" t="s">
        <v>8</v>
      </c>
      <c r="EI282" s="15" t="s">
        <v>9</v>
      </c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>
        <v>1</v>
      </c>
      <c r="FM282" s="15"/>
      <c r="FN282" s="15">
        <v>1</v>
      </c>
      <c r="FO282" s="15"/>
      <c r="FP282" s="15"/>
      <c r="FQ282" s="15">
        <v>2</v>
      </c>
      <c r="FR282" s="15"/>
      <c r="FS282" s="15"/>
      <c r="FT282" s="15">
        <v>1</v>
      </c>
      <c r="FU282" s="15"/>
      <c r="FV282" s="15"/>
      <c r="FW282" s="15">
        <v>1</v>
      </c>
      <c r="FX282" s="15"/>
      <c r="FY282" s="15"/>
      <c r="FZ282" s="15"/>
      <c r="GA282" s="15"/>
      <c r="GC282" s="15"/>
      <c r="GD282" s="15"/>
      <c r="GE282" s="15" t="s">
        <v>53</v>
      </c>
      <c r="GF282" s="15"/>
      <c r="GG282" s="15"/>
      <c r="GH282" s="15"/>
      <c r="GI282" s="15"/>
      <c r="GJ282" s="15">
        <v>1</v>
      </c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>
        <v>4</v>
      </c>
      <c r="HO282" s="15"/>
      <c r="HP282" s="15"/>
      <c r="HQ282" s="15"/>
      <c r="HR282" s="15"/>
      <c r="HS282" s="15"/>
      <c r="HT282" s="15"/>
      <c r="HU282" s="15"/>
      <c r="HV282" s="15"/>
      <c r="HW282" s="15"/>
      <c r="HX282" s="15">
        <v>1</v>
      </c>
      <c r="HY282" s="15"/>
      <c r="HZ282" s="15">
        <v>9</v>
      </c>
      <c r="IA282" s="15"/>
      <c r="IB282" s="15">
        <v>80</v>
      </c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  <c r="IW282" s="15"/>
      <c r="IX282" s="15"/>
      <c r="IY282" s="15"/>
      <c r="IZ282" s="15"/>
      <c r="JA282" s="15"/>
      <c r="JB282" s="15"/>
      <c r="JC282" s="17"/>
      <c r="JD282" s="17"/>
      <c r="JE282" s="18"/>
      <c r="JF282" s="17"/>
      <c r="JG282" s="17"/>
      <c r="JH282" s="19"/>
      <c r="JI282" s="19"/>
      <c r="JJ282" s="17">
        <v>1</v>
      </c>
      <c r="JK282" s="17">
        <v>1</v>
      </c>
      <c r="JL282" s="19">
        <v>0.7</v>
      </c>
      <c r="JM282" s="17"/>
      <c r="JN282" s="17"/>
      <c r="JO282" s="20"/>
      <c r="JP282" s="17"/>
      <c r="JQ282" s="17"/>
      <c r="JR282" s="20"/>
      <c r="JS282" s="19"/>
      <c r="JT282" s="19"/>
      <c r="JU282" s="19"/>
      <c r="JV282" s="15">
        <v>1</v>
      </c>
      <c r="JW282" s="14" t="s">
        <v>56</v>
      </c>
      <c r="JX282" s="14"/>
      <c r="JY282" s="15">
        <v>30</v>
      </c>
      <c r="JZ282" s="15"/>
      <c r="KA282" s="15"/>
      <c r="KB282" s="15">
        <v>8</v>
      </c>
      <c r="KC282" s="15"/>
      <c r="KD282" s="15"/>
      <c r="KE282" s="15"/>
      <c r="KF282" s="15"/>
      <c r="KG282" s="15"/>
      <c r="KH282" s="15"/>
      <c r="KI282" s="15"/>
      <c r="KJ282" s="15"/>
      <c r="KK282" s="15"/>
      <c r="KL282" s="15">
        <v>2</v>
      </c>
      <c r="KM282" s="15"/>
      <c r="KN282" s="15"/>
      <c r="KO282" s="15"/>
      <c r="KP282" s="15"/>
      <c r="KQ282" s="15"/>
      <c r="KR282" s="15"/>
      <c r="KS282" s="15"/>
      <c r="KT282" s="15"/>
      <c r="KU282" s="15"/>
      <c r="KV282" s="15"/>
      <c r="KW282" s="15"/>
      <c r="KX282" s="15"/>
      <c r="KY282" s="15">
        <v>1</v>
      </c>
      <c r="KZ282" s="15"/>
      <c r="LA282" s="15"/>
      <c r="LB282" s="15"/>
      <c r="LC282" s="15"/>
      <c r="LD282" s="15"/>
      <c r="LE282" s="15"/>
      <c r="LF282" s="15">
        <v>1</v>
      </c>
      <c r="LG282" s="15"/>
      <c r="LH282" s="15"/>
      <c r="LI282" s="15"/>
      <c r="LJ282" s="15"/>
      <c r="LK282" s="15"/>
      <c r="LL282" s="15"/>
      <c r="LM282" s="15" t="s">
        <v>25</v>
      </c>
      <c r="LN282" s="15"/>
      <c r="LO282" s="15"/>
    </row>
    <row r="283" spans="1:327" ht="18" customHeight="1" x14ac:dyDescent="0.25">
      <c r="A283" s="14" t="s">
        <v>452</v>
      </c>
      <c r="B283" s="15" t="str">
        <f t="shared" si="44"/>
        <v>San Salvador</v>
      </c>
      <c r="C283" s="15">
        <f t="shared" si="36"/>
        <v>2</v>
      </c>
      <c r="D283" s="15"/>
      <c r="E283" s="15">
        <v>1</v>
      </c>
      <c r="F283" s="15">
        <v>1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>
        <v>2</v>
      </c>
      <c r="U283" s="15"/>
      <c r="V283" s="15"/>
      <c r="W283" s="15">
        <v>23</v>
      </c>
      <c r="X283" s="15">
        <v>6</v>
      </c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 t="str">
        <f t="shared" si="37"/>
        <v/>
      </c>
      <c r="AN283" s="15" t="str">
        <f t="shared" si="38"/>
        <v/>
      </c>
      <c r="AO283" s="15">
        <f t="shared" si="39"/>
        <v>1</v>
      </c>
      <c r="AP283" s="15" t="str">
        <f t="shared" si="40"/>
        <v/>
      </c>
      <c r="AQ283" s="15">
        <f t="shared" si="41"/>
        <v>1</v>
      </c>
      <c r="AR283" s="15" t="str">
        <f t="shared" si="42"/>
        <v/>
      </c>
      <c r="AS283" s="15" t="str">
        <f t="shared" si="43"/>
        <v/>
      </c>
      <c r="AT283" s="15">
        <v>2</v>
      </c>
      <c r="AU283" s="15"/>
      <c r="AV283" s="15"/>
      <c r="AW283" s="15"/>
      <c r="AX283" s="15"/>
      <c r="AY283" s="15"/>
      <c r="AZ283" s="15"/>
      <c r="BA283" s="15"/>
      <c r="BB283" s="15"/>
      <c r="BC283" s="15"/>
      <c r="BD283" s="15">
        <v>2</v>
      </c>
      <c r="BE283" s="15"/>
      <c r="BF283" s="15"/>
      <c r="BG283" s="15">
        <v>4</v>
      </c>
      <c r="BH283" s="15">
        <v>2</v>
      </c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>
        <v>2</v>
      </c>
      <c r="BX283" s="15">
        <v>5</v>
      </c>
      <c r="BY283" s="15"/>
      <c r="BZ283" s="15"/>
      <c r="CA283" s="15"/>
      <c r="CB283" s="15"/>
      <c r="CC283" s="15">
        <v>1</v>
      </c>
      <c r="CD283" s="15">
        <v>23</v>
      </c>
      <c r="CE283" s="15">
        <v>1</v>
      </c>
      <c r="CF283" s="15">
        <v>1</v>
      </c>
      <c r="CG283" s="15"/>
      <c r="CH283" s="15">
        <v>1</v>
      </c>
      <c r="CI283" s="15">
        <v>1</v>
      </c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>
        <v>1</v>
      </c>
      <c r="DM283" s="15" t="s">
        <v>7</v>
      </c>
      <c r="DN283" s="15" t="s">
        <v>8</v>
      </c>
      <c r="DO283" s="15" t="s">
        <v>9</v>
      </c>
      <c r="DP283" s="15">
        <v>1</v>
      </c>
      <c r="DQ283" s="15" t="s">
        <v>15</v>
      </c>
      <c r="DR283" s="15" t="s">
        <v>8</v>
      </c>
      <c r="DS283" s="15" t="s">
        <v>9</v>
      </c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>
        <v>1</v>
      </c>
      <c r="FM283" s="15">
        <v>1</v>
      </c>
      <c r="FN283" s="15"/>
      <c r="FO283" s="15"/>
      <c r="FP283" s="15"/>
      <c r="FQ283" s="15">
        <v>1</v>
      </c>
      <c r="FR283" s="15"/>
      <c r="FS283" s="15"/>
      <c r="FT283" s="15"/>
      <c r="FU283" s="15"/>
      <c r="FV283" s="15"/>
      <c r="FW283" s="15"/>
      <c r="FX283" s="15"/>
      <c r="FY283" s="15">
        <v>1</v>
      </c>
      <c r="FZ283" s="15"/>
      <c r="GA283" s="15"/>
      <c r="GC283" s="15"/>
      <c r="GD283" s="15"/>
      <c r="GE283" s="15" t="s">
        <v>33</v>
      </c>
      <c r="GF283" s="15"/>
      <c r="GG283" s="15"/>
      <c r="GH283" s="15"/>
      <c r="GI283" s="15"/>
      <c r="GJ283" s="15"/>
      <c r="GK283" s="15"/>
      <c r="GL283" s="15"/>
      <c r="GM283" s="15"/>
      <c r="GN283" s="15">
        <v>1</v>
      </c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>
        <v>2</v>
      </c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>
        <v>1</v>
      </c>
      <c r="HY283" s="15"/>
      <c r="HZ283" s="15">
        <v>1</v>
      </c>
      <c r="IA283" s="15">
        <v>800</v>
      </c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  <c r="IW283" s="15"/>
      <c r="IX283" s="15"/>
      <c r="IY283" s="15"/>
      <c r="IZ283" s="15"/>
      <c r="JA283" s="15"/>
      <c r="JB283" s="15"/>
      <c r="JC283" s="17"/>
      <c r="JD283" s="17"/>
      <c r="JE283" s="18"/>
      <c r="JF283" s="17"/>
      <c r="JG283" s="17"/>
      <c r="JH283" s="19"/>
      <c r="JI283" s="19"/>
      <c r="JJ283" s="17"/>
      <c r="JK283" s="17"/>
      <c r="JL283" s="19"/>
      <c r="JM283" s="17"/>
      <c r="JN283" s="17"/>
      <c r="JO283" s="20"/>
      <c r="JP283" s="17"/>
      <c r="JQ283" s="17"/>
      <c r="JR283" s="20"/>
      <c r="JS283" s="19"/>
      <c r="JT283" s="19"/>
      <c r="JU283" s="19"/>
      <c r="JV283" s="15">
        <v>2</v>
      </c>
      <c r="JW283" s="14"/>
      <c r="JX283" s="14"/>
      <c r="JY283" s="15">
        <v>250</v>
      </c>
      <c r="JZ283" s="15"/>
      <c r="KA283" s="15">
        <v>40</v>
      </c>
      <c r="KB283" s="15">
        <v>50</v>
      </c>
      <c r="KC283" s="15">
        <v>50</v>
      </c>
      <c r="KD283" s="15">
        <v>30</v>
      </c>
      <c r="KE283" s="15">
        <v>30</v>
      </c>
      <c r="KF283" s="15"/>
      <c r="KG283" s="15">
        <v>45</v>
      </c>
      <c r="KH283" s="15"/>
      <c r="KI283" s="15"/>
      <c r="KJ283" s="15"/>
      <c r="KK283" s="15"/>
      <c r="KL283" s="15">
        <v>2</v>
      </c>
      <c r="KM283" s="15"/>
      <c r="KN283" s="15"/>
      <c r="KO283" s="15"/>
      <c r="KP283" s="15"/>
      <c r="KQ283" s="15"/>
      <c r="KR283" s="15"/>
      <c r="KS283" s="15"/>
      <c r="KT283" s="15"/>
      <c r="KU283" s="15"/>
      <c r="KV283" s="15"/>
      <c r="KW283" s="15"/>
      <c r="KX283" s="15"/>
      <c r="KY283" s="15">
        <v>1</v>
      </c>
      <c r="KZ283" s="15"/>
      <c r="LA283" s="15"/>
      <c r="LB283" s="15"/>
      <c r="LC283" s="15"/>
      <c r="LD283" s="15"/>
      <c r="LE283" s="15"/>
      <c r="LF283" s="15"/>
      <c r="LG283" s="15"/>
      <c r="LH283" s="15"/>
      <c r="LI283" s="15"/>
      <c r="LJ283" s="15"/>
      <c r="LK283" s="15"/>
      <c r="LL283" s="15"/>
      <c r="LM283" s="15" t="s">
        <v>42</v>
      </c>
      <c r="LN283" s="15"/>
      <c r="LO283" s="15"/>
    </row>
    <row r="284" spans="1:327" ht="18" customHeight="1" x14ac:dyDescent="0.25">
      <c r="A284" s="14" t="s">
        <v>453</v>
      </c>
      <c r="B284" s="15" t="str">
        <f t="shared" si="44"/>
        <v>San Salvador</v>
      </c>
      <c r="C284" s="15">
        <f t="shared" si="36"/>
        <v>5</v>
      </c>
      <c r="D284" s="15">
        <v>1</v>
      </c>
      <c r="E284" s="15">
        <v>1</v>
      </c>
      <c r="F284" s="15">
        <v>1</v>
      </c>
      <c r="G284" s="15">
        <v>2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>
        <v>5</v>
      </c>
      <c r="U284" s="15"/>
      <c r="V284" s="15">
        <v>59</v>
      </c>
      <c r="W284" s="15">
        <v>48</v>
      </c>
      <c r="X284" s="15">
        <v>26</v>
      </c>
      <c r="Y284" s="19"/>
      <c r="Z284" s="15"/>
      <c r="AA284" s="15"/>
      <c r="AB284" s="15"/>
      <c r="AC284" s="15">
        <v>28</v>
      </c>
      <c r="AD284" s="15">
        <v>25</v>
      </c>
      <c r="AE284" s="15"/>
      <c r="AF284" s="15"/>
      <c r="AG284" s="15"/>
      <c r="AH284" s="15"/>
      <c r="AI284" s="15"/>
      <c r="AJ284" s="15"/>
      <c r="AK284" s="15"/>
      <c r="AL284" s="15"/>
      <c r="AM284" s="15" t="str">
        <f t="shared" si="37"/>
        <v/>
      </c>
      <c r="AN284" s="15" t="str">
        <f t="shared" si="38"/>
        <v/>
      </c>
      <c r="AO284" s="15" t="str">
        <f t="shared" si="39"/>
        <v/>
      </c>
      <c r="AP284" s="15" t="str">
        <f t="shared" si="40"/>
        <v/>
      </c>
      <c r="AQ284" s="15">
        <f t="shared" si="41"/>
        <v>3</v>
      </c>
      <c r="AR284" s="15">
        <f t="shared" si="42"/>
        <v>2</v>
      </c>
      <c r="AS284" s="15" t="str">
        <f t="shared" si="43"/>
        <v/>
      </c>
      <c r="AT284" s="15"/>
      <c r="AU284" s="15"/>
      <c r="AV284" s="15">
        <v>5</v>
      </c>
      <c r="AW284" s="15"/>
      <c r="AX284" s="15"/>
      <c r="AY284" s="15"/>
      <c r="AZ284" s="15"/>
      <c r="BA284" s="15"/>
      <c r="BB284" s="15"/>
      <c r="BC284" s="15"/>
      <c r="BD284" s="15"/>
      <c r="BE284" s="15">
        <v>5</v>
      </c>
      <c r="BF284" s="15">
        <v>5</v>
      </c>
      <c r="BG284" s="15">
        <v>3</v>
      </c>
      <c r="BH284" s="15">
        <v>6</v>
      </c>
      <c r="BI284" s="15"/>
      <c r="BJ284" s="15"/>
      <c r="BK284" s="15"/>
      <c r="BL284" s="15"/>
      <c r="BM284" s="15">
        <v>6</v>
      </c>
      <c r="BN284" s="15">
        <v>6</v>
      </c>
      <c r="BO284" s="15"/>
      <c r="BP284" s="15"/>
      <c r="BQ284" s="15"/>
      <c r="BR284" s="15"/>
      <c r="BS284" s="15"/>
      <c r="BT284" s="15"/>
      <c r="BU284" s="15"/>
      <c r="BV284" s="15"/>
      <c r="BW284" s="15">
        <v>5</v>
      </c>
      <c r="BX284" s="15">
        <v>1</v>
      </c>
      <c r="BY284" s="15"/>
      <c r="BZ284" s="15"/>
      <c r="CA284" s="15"/>
      <c r="CB284" s="15"/>
      <c r="CC284" s="15"/>
      <c r="CD284" s="15"/>
      <c r="CE284" s="15"/>
      <c r="CF284" s="15"/>
      <c r="CG284" s="15"/>
      <c r="CH284" s="15">
        <v>3</v>
      </c>
      <c r="CI284" s="15"/>
      <c r="CJ284" s="15">
        <v>4</v>
      </c>
      <c r="CK284" s="15"/>
      <c r="CL284" s="15"/>
      <c r="CM284" s="15"/>
      <c r="CN284" s="15"/>
      <c r="CO284" s="15"/>
      <c r="CP284" s="15">
        <v>1</v>
      </c>
      <c r="CQ284" s="15"/>
      <c r="CR284" s="15">
        <v>3</v>
      </c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>
        <v>1</v>
      </c>
      <c r="DI284" s="15" t="s">
        <v>7</v>
      </c>
      <c r="DJ284" s="15" t="s">
        <v>8</v>
      </c>
      <c r="DK284" s="15" t="s">
        <v>9</v>
      </c>
      <c r="DL284" s="15">
        <v>1</v>
      </c>
      <c r="DM284" s="15" t="s">
        <v>7</v>
      </c>
      <c r="DN284" s="15" t="s">
        <v>8</v>
      </c>
      <c r="DO284" s="15" t="s">
        <v>9</v>
      </c>
      <c r="DP284" s="15">
        <v>1</v>
      </c>
      <c r="DQ284" s="15" t="s">
        <v>15</v>
      </c>
      <c r="DR284" s="15" t="s">
        <v>8</v>
      </c>
      <c r="DS284" s="15" t="s">
        <v>9</v>
      </c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>
        <v>2</v>
      </c>
      <c r="EG284" s="15" t="s">
        <v>15</v>
      </c>
      <c r="EH284" s="15" t="s">
        <v>8</v>
      </c>
      <c r="EI284" s="15" t="s">
        <v>9</v>
      </c>
      <c r="EJ284" s="15" t="s">
        <v>15</v>
      </c>
      <c r="EK284" s="15" t="s">
        <v>8</v>
      </c>
      <c r="EL284" s="15" t="s">
        <v>9</v>
      </c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>
        <v>1</v>
      </c>
      <c r="FM284" s="15"/>
      <c r="FN284" s="15">
        <v>1</v>
      </c>
      <c r="FO284" s="15"/>
      <c r="FP284" s="15"/>
      <c r="FQ284" s="15">
        <v>3</v>
      </c>
      <c r="FR284" s="15"/>
      <c r="FS284" s="15"/>
      <c r="FT284" s="15">
        <v>1</v>
      </c>
      <c r="FU284" s="15"/>
      <c r="FV284" s="15"/>
      <c r="FW284" s="15"/>
      <c r="FX284" s="15"/>
      <c r="FY284" s="15"/>
      <c r="FZ284" s="15">
        <v>1</v>
      </c>
      <c r="GA284" s="15"/>
      <c r="GB284" s="15"/>
      <c r="GC284" s="15"/>
      <c r="GD284" s="15"/>
      <c r="GE284" s="15" t="s">
        <v>53</v>
      </c>
      <c r="GF284" s="15"/>
      <c r="GG284" s="15"/>
      <c r="GH284" s="15"/>
      <c r="GI284" s="15"/>
      <c r="GJ284" s="15">
        <v>1</v>
      </c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>
        <v>1</v>
      </c>
      <c r="HY284" s="15"/>
      <c r="HZ284" s="15">
        <v>9</v>
      </c>
      <c r="IA284" s="15"/>
      <c r="IB284" s="15">
        <v>395</v>
      </c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  <c r="IW284" s="15"/>
      <c r="IX284" s="15"/>
      <c r="IY284" s="15"/>
      <c r="IZ284" s="15"/>
      <c r="JA284" s="15"/>
      <c r="JB284" s="15"/>
      <c r="JC284" s="17"/>
      <c r="JD284" s="17"/>
      <c r="JE284" s="18"/>
      <c r="JF284" s="17"/>
      <c r="JG284" s="17"/>
      <c r="JH284" s="19"/>
      <c r="JI284" s="19"/>
      <c r="JJ284" s="17"/>
      <c r="JK284" s="17"/>
      <c r="JL284" s="19"/>
      <c r="JM284" s="17"/>
      <c r="JN284" s="17"/>
      <c r="JO284" s="20"/>
      <c r="JP284" s="17"/>
      <c r="JQ284" s="17"/>
      <c r="JR284" s="20"/>
      <c r="JS284" s="19"/>
      <c r="JT284" s="19"/>
      <c r="JU284" s="19"/>
      <c r="JV284" s="15">
        <v>1</v>
      </c>
      <c r="JW284" s="14" t="s">
        <v>2</v>
      </c>
      <c r="JX284" s="14"/>
      <c r="JY284" s="15">
        <v>20</v>
      </c>
      <c r="JZ284" s="15"/>
      <c r="KA284" s="15">
        <v>10</v>
      </c>
      <c r="KB284" s="15">
        <v>8</v>
      </c>
      <c r="KC284" s="15"/>
      <c r="KD284" s="15">
        <v>10</v>
      </c>
      <c r="KE284" s="15">
        <v>30</v>
      </c>
      <c r="KF284" s="15">
        <v>21</v>
      </c>
      <c r="KG284" s="15"/>
      <c r="KH284" s="15">
        <v>40</v>
      </c>
      <c r="KI284" s="15"/>
      <c r="KJ284" s="15"/>
      <c r="KK284" s="15"/>
      <c r="KL284" s="15">
        <v>2</v>
      </c>
      <c r="KM284" s="15"/>
      <c r="KN284" s="15"/>
      <c r="KO284" s="15"/>
      <c r="KP284" s="15"/>
      <c r="KQ284" s="15"/>
      <c r="KR284" s="15"/>
      <c r="KS284" s="15"/>
      <c r="KT284" s="15"/>
      <c r="KU284" s="15">
        <v>1</v>
      </c>
      <c r="KV284" s="15"/>
      <c r="KW284" s="15"/>
      <c r="KX284" s="15"/>
      <c r="KY284" s="15">
        <v>1</v>
      </c>
      <c r="KZ284" s="15"/>
      <c r="LA284" s="15">
        <v>1</v>
      </c>
      <c r="LB284" s="15"/>
      <c r="LC284" s="15"/>
      <c r="LD284" s="15"/>
      <c r="LE284" s="15"/>
      <c r="LF284" s="15"/>
      <c r="LG284" s="15"/>
      <c r="LH284" s="15"/>
      <c r="LI284" s="15"/>
      <c r="LJ284" s="15"/>
      <c r="LK284" s="15"/>
      <c r="LL284" s="15" t="s">
        <v>454</v>
      </c>
      <c r="LM284" s="15"/>
      <c r="LN284" s="15"/>
      <c r="LO284" s="15"/>
    </row>
    <row r="285" spans="1:327" ht="18" customHeight="1" x14ac:dyDescent="0.25">
      <c r="A285" s="14" t="s">
        <v>455</v>
      </c>
      <c r="B285" s="15" t="str">
        <f t="shared" si="44"/>
        <v>San Salvador</v>
      </c>
      <c r="C285" s="15">
        <f t="shared" si="36"/>
        <v>4</v>
      </c>
      <c r="D285" s="15">
        <v>1</v>
      </c>
      <c r="E285" s="15">
        <v>1</v>
      </c>
      <c r="F285" s="15">
        <v>2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>
        <v>4</v>
      </c>
      <c r="T285" s="15"/>
      <c r="U285" s="15"/>
      <c r="V285" s="15">
        <v>30</v>
      </c>
      <c r="W285" s="15">
        <v>25</v>
      </c>
      <c r="X285" s="15">
        <v>8</v>
      </c>
      <c r="Y285" s="15">
        <v>10</v>
      </c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 t="str">
        <f t="shared" si="37"/>
        <v/>
      </c>
      <c r="AN285" s="15" t="str">
        <f t="shared" si="38"/>
        <v/>
      </c>
      <c r="AO285" s="15">
        <f t="shared" si="39"/>
        <v>2</v>
      </c>
      <c r="AP285" s="15" t="str">
        <f t="shared" si="40"/>
        <v/>
      </c>
      <c r="AQ285" s="15">
        <f t="shared" si="41"/>
        <v>2</v>
      </c>
      <c r="AR285" s="15" t="str">
        <f t="shared" si="42"/>
        <v/>
      </c>
      <c r="AS285" s="15" t="str">
        <f t="shared" si="43"/>
        <v/>
      </c>
      <c r="AT285" s="15">
        <v>4</v>
      </c>
      <c r="AU285" s="15"/>
      <c r="AV285" s="15"/>
      <c r="AW285" s="15"/>
      <c r="AX285" s="15"/>
      <c r="AY285" s="15"/>
      <c r="AZ285" s="15"/>
      <c r="BA285" s="15"/>
      <c r="BB285" s="15"/>
      <c r="BC285" s="15"/>
      <c r="BD285" s="15">
        <v>4</v>
      </c>
      <c r="BE285" s="15"/>
      <c r="BF285" s="15">
        <v>3</v>
      </c>
      <c r="BG285" s="15">
        <v>2</v>
      </c>
      <c r="BH285" s="15">
        <v>2</v>
      </c>
      <c r="BI285" s="15">
        <v>2</v>
      </c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>
        <v>3</v>
      </c>
      <c r="BX285" s="15">
        <v>2</v>
      </c>
      <c r="BY285" s="15"/>
      <c r="BZ285" s="15"/>
      <c r="CA285" s="15"/>
      <c r="CB285" s="15"/>
      <c r="CC285" s="15"/>
      <c r="CD285" s="15"/>
      <c r="CE285" s="15"/>
      <c r="CF285" s="15"/>
      <c r="CG285" s="15"/>
      <c r="CH285" s="15">
        <v>2</v>
      </c>
      <c r="CI285" s="15">
        <v>2</v>
      </c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>
        <v>1</v>
      </c>
      <c r="DI285" s="15" t="s">
        <v>7</v>
      </c>
      <c r="DJ285" s="15" t="s">
        <v>8</v>
      </c>
      <c r="DK285" s="15" t="s">
        <v>9</v>
      </c>
      <c r="DL285" s="15">
        <v>1</v>
      </c>
      <c r="DM285" s="15" t="s">
        <v>7</v>
      </c>
      <c r="DN285" s="15" t="s">
        <v>8</v>
      </c>
      <c r="DO285" s="15" t="s">
        <v>9</v>
      </c>
      <c r="DP285" s="15">
        <v>1</v>
      </c>
      <c r="DQ285" s="15" t="s">
        <v>15</v>
      </c>
      <c r="DR285" s="15" t="s">
        <v>8</v>
      </c>
      <c r="DS285" s="15" t="s">
        <v>9</v>
      </c>
      <c r="DT285" s="15" t="s">
        <v>15</v>
      </c>
      <c r="DU285" s="15" t="s">
        <v>230</v>
      </c>
      <c r="DV285" s="15" t="s">
        <v>9</v>
      </c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>
        <v>1</v>
      </c>
      <c r="FM285" s="15"/>
      <c r="FN285" s="15">
        <v>1</v>
      </c>
      <c r="FO285" s="15"/>
      <c r="FP285" s="15"/>
      <c r="FQ285" s="15">
        <v>2</v>
      </c>
      <c r="FR285" s="15"/>
      <c r="FS285" s="15"/>
      <c r="FT285" s="15">
        <v>1</v>
      </c>
      <c r="FU285" s="15"/>
      <c r="FV285" s="15"/>
      <c r="FW285" s="15"/>
      <c r="FX285" s="15"/>
      <c r="FY285" s="15"/>
      <c r="FZ285" s="15">
        <v>1</v>
      </c>
      <c r="GA285" s="15"/>
      <c r="GB285" s="15"/>
      <c r="GC285" s="15"/>
      <c r="GD285" s="15"/>
      <c r="GE285" s="15" t="s">
        <v>53</v>
      </c>
      <c r="GF285" s="15"/>
      <c r="GG285" s="15"/>
      <c r="GH285" s="15"/>
      <c r="GI285" s="15"/>
      <c r="GJ285" s="15">
        <v>1</v>
      </c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>
        <v>1</v>
      </c>
      <c r="HJ285" s="15"/>
      <c r="HK285" s="15"/>
      <c r="HL285" s="15"/>
      <c r="HM285" s="15"/>
      <c r="HN285" s="15">
        <v>4</v>
      </c>
      <c r="HO285" s="15"/>
      <c r="HP285" s="15"/>
      <c r="HQ285" s="15"/>
      <c r="HR285" s="15"/>
      <c r="HS285" s="15"/>
      <c r="HT285" s="15"/>
      <c r="HU285" s="15"/>
      <c r="HV285" s="15"/>
      <c r="HW285" s="15"/>
      <c r="HX285" s="15">
        <v>1</v>
      </c>
      <c r="HY285" s="15"/>
      <c r="HZ285" s="15">
        <v>9</v>
      </c>
      <c r="IA285" s="15"/>
      <c r="IB285" s="15">
        <v>200</v>
      </c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  <c r="IW285" s="15"/>
      <c r="IX285" s="15"/>
      <c r="IY285" s="15"/>
      <c r="IZ285" s="15"/>
      <c r="JA285" s="15"/>
      <c r="JB285" s="15"/>
      <c r="JC285" s="17"/>
      <c r="JD285" s="17"/>
      <c r="JE285" s="18"/>
      <c r="JF285" s="17"/>
      <c r="JG285" s="17"/>
      <c r="JH285" s="19"/>
      <c r="JI285" s="19"/>
      <c r="JJ285" s="17"/>
      <c r="JK285" s="17"/>
      <c r="JL285" s="19"/>
      <c r="JM285" s="17"/>
      <c r="JN285" s="17"/>
      <c r="JO285" s="20"/>
      <c r="JP285" s="17"/>
      <c r="JQ285" s="17"/>
      <c r="JR285" s="20"/>
      <c r="JS285" s="19"/>
      <c r="JT285" s="19"/>
      <c r="JU285" s="19"/>
      <c r="JV285" s="15">
        <v>2</v>
      </c>
      <c r="JW285" s="14"/>
      <c r="JX285" s="14"/>
      <c r="JY285" s="15">
        <v>100</v>
      </c>
      <c r="JZ285" s="15"/>
      <c r="KA285" s="15">
        <v>15</v>
      </c>
      <c r="KB285" s="15">
        <v>12</v>
      </c>
      <c r="KC285" s="15"/>
      <c r="KD285" s="15">
        <v>20</v>
      </c>
      <c r="KE285" s="15"/>
      <c r="KF285" s="15"/>
      <c r="KG285" s="15"/>
      <c r="KH285" s="15"/>
      <c r="KI285" s="15"/>
      <c r="KJ285" s="15"/>
      <c r="KK285" s="15"/>
      <c r="KL285" s="15">
        <v>2</v>
      </c>
      <c r="KM285" s="15"/>
      <c r="KN285" s="15"/>
      <c r="KO285" s="15"/>
      <c r="KP285" s="15"/>
      <c r="KQ285" s="15"/>
      <c r="KR285" s="15"/>
      <c r="KS285" s="15"/>
      <c r="KT285" s="15"/>
      <c r="KU285" s="15"/>
      <c r="KV285" s="15"/>
      <c r="KW285" s="15"/>
      <c r="KX285" s="15"/>
      <c r="KY285" s="15"/>
      <c r="KZ285" s="15"/>
      <c r="LA285" s="15"/>
      <c r="LB285" s="15"/>
      <c r="LC285" s="15"/>
      <c r="LD285" s="15"/>
      <c r="LE285" s="15"/>
      <c r="LF285" s="15"/>
      <c r="LG285" s="15">
        <v>1</v>
      </c>
      <c r="LH285" s="15"/>
      <c r="LI285" s="15"/>
      <c r="LJ285" s="15"/>
      <c r="LK285" s="15"/>
      <c r="LL285" s="15"/>
      <c r="LM285" s="15" t="s">
        <v>69</v>
      </c>
      <c r="LN285" s="15"/>
      <c r="LO285" s="15"/>
    </row>
    <row r="286" spans="1:327" ht="18" customHeight="1" x14ac:dyDescent="0.25">
      <c r="A286" s="14" t="s">
        <v>456</v>
      </c>
      <c r="B286" s="15" t="str">
        <f t="shared" si="44"/>
        <v>San Salvador</v>
      </c>
      <c r="C286" s="15">
        <f t="shared" si="36"/>
        <v>3</v>
      </c>
      <c r="D286" s="15">
        <v>1</v>
      </c>
      <c r="E286" s="15">
        <v>1</v>
      </c>
      <c r="F286" s="15"/>
      <c r="G286" s="15">
        <v>1</v>
      </c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>
        <v>3</v>
      </c>
      <c r="U286" s="15"/>
      <c r="V286" s="15">
        <v>31</v>
      </c>
      <c r="W286" s="15">
        <v>27</v>
      </c>
      <c r="X286" s="15"/>
      <c r="Y286" s="15"/>
      <c r="Z286" s="15"/>
      <c r="AA286" s="15"/>
      <c r="AB286" s="15"/>
      <c r="AC286" s="15">
        <v>9</v>
      </c>
      <c r="AD286" s="15"/>
      <c r="AE286" s="15"/>
      <c r="AF286" s="15"/>
      <c r="AG286" s="15"/>
      <c r="AH286" s="15"/>
      <c r="AI286" s="15"/>
      <c r="AJ286" s="15"/>
      <c r="AK286" s="15"/>
      <c r="AL286" s="15"/>
      <c r="AM286" s="15" t="str">
        <f t="shared" si="37"/>
        <v/>
      </c>
      <c r="AN286" s="15" t="str">
        <f t="shared" si="38"/>
        <v/>
      </c>
      <c r="AO286" s="15">
        <f t="shared" si="39"/>
        <v>1</v>
      </c>
      <c r="AP286" s="15" t="str">
        <f t="shared" si="40"/>
        <v/>
      </c>
      <c r="AQ286" s="15">
        <f t="shared" si="41"/>
        <v>2</v>
      </c>
      <c r="AR286" s="15" t="str">
        <f t="shared" si="42"/>
        <v/>
      </c>
      <c r="AS286" s="15" t="str">
        <f t="shared" si="43"/>
        <v/>
      </c>
      <c r="AT286" s="15">
        <v>1</v>
      </c>
      <c r="AU286" s="15">
        <v>2</v>
      </c>
      <c r="AV286" s="15"/>
      <c r="AW286" s="15"/>
      <c r="AX286" s="15"/>
      <c r="AY286" s="15"/>
      <c r="AZ286" s="15"/>
      <c r="BA286" s="15"/>
      <c r="BB286" s="15"/>
      <c r="BC286" s="15"/>
      <c r="BD286" s="15">
        <v>3</v>
      </c>
      <c r="BE286" s="15"/>
      <c r="BF286" s="15">
        <v>5</v>
      </c>
      <c r="BG286" s="15">
        <v>5</v>
      </c>
      <c r="BH286" s="15"/>
      <c r="BI286" s="15"/>
      <c r="BJ286" s="15"/>
      <c r="BK286" s="15"/>
      <c r="BL286" s="15"/>
      <c r="BM286" s="15">
        <v>2</v>
      </c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>
        <v>2</v>
      </c>
      <c r="BY286" s="15"/>
      <c r="BZ286" s="15"/>
      <c r="CA286" s="15"/>
      <c r="CB286" s="15"/>
      <c r="CC286" s="15"/>
      <c r="CD286" s="15"/>
      <c r="CE286" s="15"/>
      <c r="CF286" s="15"/>
      <c r="CG286" s="15"/>
      <c r="CH286" s="15">
        <v>1</v>
      </c>
      <c r="CI286" s="15">
        <v>1</v>
      </c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>
        <v>1</v>
      </c>
      <c r="DI286" s="15" t="s">
        <v>7</v>
      </c>
      <c r="DJ286" s="15" t="s">
        <v>8</v>
      </c>
      <c r="DK286" s="15" t="s">
        <v>9</v>
      </c>
      <c r="DL286" s="15"/>
      <c r="DM286" s="15" t="s">
        <v>7</v>
      </c>
      <c r="DN286" s="15" t="s">
        <v>31</v>
      </c>
      <c r="DO286" s="15" t="s">
        <v>9</v>
      </c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>
        <v>1</v>
      </c>
      <c r="EG286" s="15" t="s">
        <v>15</v>
      </c>
      <c r="EH286" s="15" t="s">
        <v>8</v>
      </c>
      <c r="EI286" s="15" t="s">
        <v>9</v>
      </c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>
        <v>1</v>
      </c>
      <c r="FM286" s="15"/>
      <c r="FN286" s="15"/>
      <c r="FO286" s="15">
        <v>1</v>
      </c>
      <c r="FP286" s="15"/>
      <c r="FQ286" s="15">
        <v>1</v>
      </c>
      <c r="FR286" s="15"/>
      <c r="FS286" s="15"/>
      <c r="FT286" s="15">
        <v>1</v>
      </c>
      <c r="FU286" s="15"/>
      <c r="FV286" s="15"/>
      <c r="FW286" s="15">
        <v>1</v>
      </c>
      <c r="FX286" s="15"/>
      <c r="FY286" s="15"/>
      <c r="FZ286" s="15"/>
      <c r="GA286" s="15"/>
      <c r="GB286" s="15"/>
      <c r="GC286" s="15"/>
      <c r="GD286" s="15"/>
      <c r="GE286" s="15" t="s">
        <v>16</v>
      </c>
      <c r="GF286" s="15"/>
      <c r="GG286" s="15"/>
      <c r="GH286" s="15"/>
      <c r="GI286" s="15"/>
      <c r="GJ286" s="15">
        <v>1</v>
      </c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>
        <v>1</v>
      </c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>
        <v>1</v>
      </c>
      <c r="HY286" s="15"/>
      <c r="HZ286" s="15">
        <v>9</v>
      </c>
      <c r="IA286" s="15"/>
      <c r="IB286" s="15">
        <v>200</v>
      </c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  <c r="IW286" s="15"/>
      <c r="IX286" s="15"/>
      <c r="IY286" s="15"/>
      <c r="IZ286" s="15"/>
      <c r="JA286" s="15"/>
      <c r="JB286" s="15"/>
      <c r="JC286" s="17"/>
      <c r="JD286" s="17"/>
      <c r="JE286" s="18"/>
      <c r="JF286" s="17"/>
      <c r="JG286" s="17"/>
      <c r="JH286" s="19"/>
      <c r="JI286" s="19"/>
      <c r="JJ286" s="17"/>
      <c r="JK286" s="17"/>
      <c r="JL286" s="19"/>
      <c r="JM286" s="17"/>
      <c r="JN286" s="17"/>
      <c r="JO286" s="20"/>
      <c r="JP286" s="17"/>
      <c r="JQ286" s="17"/>
      <c r="JR286" s="20"/>
      <c r="JS286" s="19"/>
      <c r="JT286" s="19"/>
      <c r="JU286" s="19"/>
      <c r="JV286" s="15">
        <v>2</v>
      </c>
      <c r="JW286" s="14"/>
      <c r="JX286" s="14"/>
      <c r="JY286" s="15">
        <v>20</v>
      </c>
      <c r="JZ286" s="15"/>
      <c r="KA286" s="15"/>
      <c r="KB286" s="15">
        <v>30</v>
      </c>
      <c r="KC286" s="15"/>
      <c r="KD286" s="15">
        <v>15</v>
      </c>
      <c r="KE286" s="15">
        <v>10</v>
      </c>
      <c r="KF286" s="15"/>
      <c r="KG286" s="15"/>
      <c r="KH286" s="15"/>
      <c r="KI286" s="15"/>
      <c r="KJ286" s="15"/>
      <c r="KK286" s="15"/>
      <c r="KL286" s="15">
        <v>2</v>
      </c>
      <c r="KM286" s="15"/>
      <c r="KN286" s="15"/>
      <c r="KO286" s="15"/>
      <c r="KP286" s="15"/>
      <c r="KQ286" s="15"/>
      <c r="KR286" s="15"/>
      <c r="KS286" s="15"/>
      <c r="KT286" s="15"/>
      <c r="KU286" s="15">
        <v>1</v>
      </c>
      <c r="KV286" s="15"/>
      <c r="KW286" s="15"/>
      <c r="KX286" s="15"/>
      <c r="KY286" s="15"/>
      <c r="KZ286" s="15"/>
      <c r="LA286" s="15"/>
      <c r="LB286" s="15"/>
      <c r="LC286" s="15"/>
      <c r="LD286" s="15"/>
      <c r="LE286" s="15"/>
      <c r="LF286" s="15"/>
      <c r="LG286" s="15">
        <v>1</v>
      </c>
      <c r="LH286" s="15"/>
      <c r="LI286" s="15"/>
      <c r="LJ286" s="15"/>
      <c r="LK286" s="15"/>
      <c r="LL286" s="15"/>
      <c r="LM286" s="15" t="s">
        <v>25</v>
      </c>
      <c r="LN286" s="15"/>
      <c r="LO286" s="15"/>
    </row>
    <row r="287" spans="1:327" ht="18" customHeight="1" x14ac:dyDescent="0.25">
      <c r="A287" s="14" t="s">
        <v>457</v>
      </c>
      <c r="B287" s="15" t="str">
        <f t="shared" si="44"/>
        <v>San Salvador</v>
      </c>
      <c r="C287" s="15">
        <f t="shared" si="36"/>
        <v>5</v>
      </c>
      <c r="D287" s="15">
        <v>1</v>
      </c>
      <c r="E287" s="15"/>
      <c r="F287" s="15">
        <v>2</v>
      </c>
      <c r="G287" s="15">
        <v>2</v>
      </c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>
        <v>5</v>
      </c>
      <c r="U287" s="15"/>
      <c r="V287" s="15">
        <v>48</v>
      </c>
      <c r="W287" s="15"/>
      <c r="X287" s="15">
        <v>10</v>
      </c>
      <c r="Y287" s="15">
        <v>7</v>
      </c>
      <c r="Z287" s="15"/>
      <c r="AA287" s="15"/>
      <c r="AB287" s="15"/>
      <c r="AC287" s="15">
        <v>2</v>
      </c>
      <c r="AD287" s="15">
        <v>3</v>
      </c>
      <c r="AE287" s="15"/>
      <c r="AF287" s="15"/>
      <c r="AG287" s="15"/>
      <c r="AH287" s="15"/>
      <c r="AI287" s="15"/>
      <c r="AJ287" s="15"/>
      <c r="AK287" s="15"/>
      <c r="AL287" s="15"/>
      <c r="AM287" s="15" t="str">
        <f t="shared" si="37"/>
        <v/>
      </c>
      <c r="AN287" s="15">
        <f t="shared" si="38"/>
        <v>2</v>
      </c>
      <c r="AO287" s="15">
        <f t="shared" si="39"/>
        <v>2</v>
      </c>
      <c r="AP287" s="15" t="str">
        <f t="shared" si="40"/>
        <v/>
      </c>
      <c r="AQ287" s="15" t="str">
        <f t="shared" si="41"/>
        <v/>
      </c>
      <c r="AR287" s="15">
        <f t="shared" si="42"/>
        <v>1</v>
      </c>
      <c r="AS287" s="15" t="str">
        <f t="shared" si="43"/>
        <v/>
      </c>
      <c r="AT287" s="15"/>
      <c r="AU287" s="15"/>
      <c r="AV287" s="15"/>
      <c r="AW287" s="15"/>
      <c r="AX287" s="15"/>
      <c r="AY287" s="15">
        <v>5</v>
      </c>
      <c r="AZ287" s="15"/>
      <c r="BA287" s="15"/>
      <c r="BB287" s="15"/>
      <c r="BC287" s="15"/>
      <c r="BD287" s="15"/>
      <c r="BE287" s="15">
        <v>5</v>
      </c>
      <c r="BF287" s="15">
        <v>3</v>
      </c>
      <c r="BG287" s="15"/>
      <c r="BH287" s="15">
        <v>2</v>
      </c>
      <c r="BI287" s="15">
        <v>2</v>
      </c>
      <c r="BJ287" s="15"/>
      <c r="BK287" s="15"/>
      <c r="BL287" s="15"/>
      <c r="BM287" s="15">
        <v>1</v>
      </c>
      <c r="BN287" s="15">
        <v>1</v>
      </c>
      <c r="BO287" s="15"/>
      <c r="BP287" s="15"/>
      <c r="BQ287" s="15"/>
      <c r="BR287" s="15"/>
      <c r="BS287" s="15"/>
      <c r="BT287" s="15"/>
      <c r="BU287" s="15"/>
      <c r="BV287" s="15"/>
      <c r="BW287" s="15"/>
      <c r="BX287" s="15">
        <v>5</v>
      </c>
      <c r="BY287" s="15"/>
      <c r="BZ287" s="15"/>
      <c r="CA287" s="15"/>
      <c r="CB287" s="15"/>
      <c r="CC287" s="15"/>
      <c r="CD287" s="15"/>
      <c r="CE287" s="15"/>
      <c r="CF287" s="15"/>
      <c r="CG287" s="15"/>
      <c r="CH287" s="15">
        <v>5</v>
      </c>
      <c r="CI287" s="15">
        <v>5</v>
      </c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>
        <v>1</v>
      </c>
      <c r="DI287" s="15" t="s">
        <v>7</v>
      </c>
      <c r="DJ287" s="15" t="s">
        <v>8</v>
      </c>
      <c r="DK287" s="15" t="s">
        <v>9</v>
      </c>
      <c r="DL287" s="15"/>
      <c r="DM287" s="15"/>
      <c r="DN287" s="15"/>
      <c r="DO287" s="15"/>
      <c r="DP287" s="15"/>
      <c r="DQ287" s="15" t="s">
        <v>15</v>
      </c>
      <c r="DR287" s="15" t="s">
        <v>8</v>
      </c>
      <c r="DS287" s="15" t="s">
        <v>9</v>
      </c>
      <c r="DT287" s="15" t="s">
        <v>15</v>
      </c>
      <c r="DU287" s="15" t="s">
        <v>8</v>
      </c>
      <c r="DV287" s="15" t="s">
        <v>9</v>
      </c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 t="s">
        <v>15</v>
      </c>
      <c r="EH287" s="15" t="s">
        <v>8</v>
      </c>
      <c r="EI287" s="15" t="s">
        <v>9</v>
      </c>
      <c r="EJ287" s="15" t="s">
        <v>15</v>
      </c>
      <c r="EK287" s="15" t="s">
        <v>8</v>
      </c>
      <c r="EL287" s="15" t="s">
        <v>9</v>
      </c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>
        <v>1</v>
      </c>
      <c r="FM287" s="15"/>
      <c r="FN287" s="15">
        <v>1</v>
      </c>
      <c r="FO287" s="15"/>
      <c r="FP287" s="15"/>
      <c r="FQ287" s="15">
        <v>4</v>
      </c>
      <c r="FR287" s="15"/>
      <c r="FS287" s="15"/>
      <c r="FT287" s="15"/>
      <c r="FU287" s="15"/>
      <c r="FV287" s="15"/>
      <c r="FW287" s="15"/>
      <c r="FX287" s="15"/>
      <c r="FY287" s="15"/>
      <c r="FZ287" s="15">
        <v>1</v>
      </c>
      <c r="GA287" s="15"/>
      <c r="GB287" s="15"/>
      <c r="GC287" s="15"/>
      <c r="GD287" s="15"/>
      <c r="GE287" s="15" t="s">
        <v>53</v>
      </c>
      <c r="GF287" s="15"/>
      <c r="GG287" s="15"/>
      <c r="GH287" s="15"/>
      <c r="GI287" s="15"/>
      <c r="GJ287" s="15">
        <v>1</v>
      </c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>
        <v>1</v>
      </c>
      <c r="HJ287" s="15"/>
      <c r="HK287" s="15"/>
      <c r="HL287" s="15"/>
      <c r="HM287" s="15"/>
      <c r="HN287" s="15">
        <v>5</v>
      </c>
      <c r="HO287" s="15"/>
      <c r="HP287" s="15"/>
      <c r="HQ287" s="15"/>
      <c r="HR287" s="15"/>
      <c r="HS287" s="15"/>
      <c r="HT287" s="15"/>
      <c r="HU287" s="15"/>
      <c r="HV287" s="15"/>
      <c r="HW287" s="15"/>
      <c r="HX287" s="15">
        <v>1</v>
      </c>
      <c r="HY287" s="15"/>
      <c r="HZ287" s="15">
        <v>9</v>
      </c>
      <c r="IA287" s="15"/>
      <c r="IB287" s="15">
        <v>200</v>
      </c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  <c r="IW287" s="15"/>
      <c r="IX287" s="15"/>
      <c r="IY287" s="15"/>
      <c r="IZ287" s="15"/>
      <c r="JA287" s="15"/>
      <c r="JB287" s="15"/>
      <c r="JC287" s="17"/>
      <c r="JD287" s="17"/>
      <c r="JE287" s="18"/>
      <c r="JF287" s="17"/>
      <c r="JG287" s="17"/>
      <c r="JH287" s="19"/>
      <c r="JI287" s="19"/>
      <c r="JJ287" s="17"/>
      <c r="JK287" s="17"/>
      <c r="JL287" s="19"/>
      <c r="JM287" s="17"/>
      <c r="JN287" s="17"/>
      <c r="JO287" s="20"/>
      <c r="JP287" s="17"/>
      <c r="JQ287" s="17"/>
      <c r="JR287" s="20"/>
      <c r="JS287" s="19"/>
      <c r="JT287" s="19"/>
      <c r="JU287" s="19"/>
      <c r="JV287" s="15">
        <v>2</v>
      </c>
      <c r="JW287" s="14"/>
      <c r="JX287" s="14"/>
      <c r="JY287" s="15">
        <v>150</v>
      </c>
      <c r="JZ287" s="15"/>
      <c r="KA287" s="15"/>
      <c r="KB287" s="15"/>
      <c r="KC287" s="15"/>
      <c r="KD287" s="15"/>
      <c r="KE287" s="15">
        <v>20</v>
      </c>
      <c r="KF287" s="15"/>
      <c r="KG287" s="15"/>
      <c r="KH287" s="15"/>
      <c r="KI287" s="15"/>
      <c r="KJ287" s="15"/>
      <c r="KK287" s="15"/>
      <c r="KL287" s="15">
        <v>2</v>
      </c>
      <c r="KM287" s="15"/>
      <c r="KN287" s="15"/>
      <c r="KO287" s="15"/>
      <c r="KP287" s="15"/>
      <c r="KQ287" s="15"/>
      <c r="KR287" s="15"/>
      <c r="KS287" s="15"/>
      <c r="KT287" s="15"/>
      <c r="KU287" s="15"/>
      <c r="KV287" s="15"/>
      <c r="KW287" s="15"/>
      <c r="KX287" s="15"/>
      <c r="KY287" s="15"/>
      <c r="KZ287" s="15"/>
      <c r="LA287" s="15"/>
      <c r="LB287" s="15"/>
      <c r="LC287" s="15"/>
      <c r="LD287" s="15"/>
      <c r="LE287" s="15"/>
      <c r="LF287" s="15"/>
      <c r="LG287" s="15">
        <v>1</v>
      </c>
      <c r="LH287" s="15"/>
      <c r="LI287" s="15"/>
      <c r="LJ287" s="15"/>
      <c r="LK287" s="15"/>
      <c r="LL287" s="15" t="s">
        <v>29</v>
      </c>
      <c r="LM287" s="15"/>
      <c r="LN287" s="15"/>
      <c r="LO287" s="15"/>
    </row>
    <row r="288" spans="1:327" ht="18" customHeight="1" x14ac:dyDescent="0.25">
      <c r="A288" s="14" t="s">
        <v>458</v>
      </c>
      <c r="B288" s="15" t="str">
        <f t="shared" si="44"/>
        <v>San Salvador</v>
      </c>
      <c r="C288" s="15">
        <f t="shared" si="36"/>
        <v>4</v>
      </c>
      <c r="D288" s="15">
        <v>1</v>
      </c>
      <c r="E288" s="15">
        <v>1</v>
      </c>
      <c r="F288" s="15">
        <v>2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>
        <v>4</v>
      </c>
      <c r="U288" s="15"/>
      <c r="V288" s="15">
        <v>30</v>
      </c>
      <c r="W288" s="15">
        <v>26</v>
      </c>
      <c r="X288" s="15">
        <v>7</v>
      </c>
      <c r="Y288" s="15">
        <v>1</v>
      </c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 t="str">
        <f t="shared" si="37"/>
        <v/>
      </c>
      <c r="AN288" s="15">
        <f t="shared" si="38"/>
        <v>1</v>
      </c>
      <c r="AO288" s="15">
        <f t="shared" si="39"/>
        <v>1</v>
      </c>
      <c r="AP288" s="15" t="str">
        <f t="shared" si="40"/>
        <v/>
      </c>
      <c r="AQ288" s="15">
        <f t="shared" si="41"/>
        <v>2</v>
      </c>
      <c r="AR288" s="15" t="str">
        <f t="shared" si="42"/>
        <v/>
      </c>
      <c r="AS288" s="15" t="str">
        <f t="shared" si="43"/>
        <v/>
      </c>
      <c r="AT288" s="15">
        <v>4</v>
      </c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>
        <v>4</v>
      </c>
      <c r="BF288" s="15">
        <v>3</v>
      </c>
      <c r="BG288" s="15">
        <v>5</v>
      </c>
      <c r="BH288" s="15">
        <v>2</v>
      </c>
      <c r="BI288" s="15">
        <v>1</v>
      </c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>
        <v>1</v>
      </c>
      <c r="BX288" s="15">
        <v>2</v>
      </c>
      <c r="BY288" s="15"/>
      <c r="BZ288" s="15"/>
      <c r="CA288" s="15"/>
      <c r="CB288" s="15"/>
      <c r="CC288" s="15"/>
      <c r="CD288" s="15"/>
      <c r="CE288" s="15"/>
      <c r="CF288" s="15"/>
      <c r="CG288" s="15"/>
      <c r="CH288" s="15">
        <v>2</v>
      </c>
      <c r="CI288" s="15">
        <v>2</v>
      </c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>
        <v>1</v>
      </c>
      <c r="DI288" s="15" t="s">
        <v>7</v>
      </c>
      <c r="DJ288" s="15" t="s">
        <v>8</v>
      </c>
      <c r="DK288" s="15" t="s">
        <v>9</v>
      </c>
      <c r="DL288" s="15">
        <v>1</v>
      </c>
      <c r="DM288" s="15" t="s">
        <v>7</v>
      </c>
      <c r="DN288" s="15" t="s">
        <v>8</v>
      </c>
      <c r="DO288" s="15" t="s">
        <v>9</v>
      </c>
      <c r="DP288" s="15"/>
      <c r="DQ288" s="15" t="s">
        <v>15</v>
      </c>
      <c r="DR288" s="15" t="s">
        <v>8</v>
      </c>
      <c r="DS288" s="15" t="s">
        <v>9</v>
      </c>
      <c r="DT288" s="15" t="s">
        <v>15</v>
      </c>
      <c r="DU288" s="15" t="s">
        <v>8</v>
      </c>
      <c r="DV288" s="15" t="s">
        <v>9</v>
      </c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>
        <v>1</v>
      </c>
      <c r="FM288" s="15"/>
      <c r="FN288" s="15"/>
      <c r="FO288" s="15">
        <v>1</v>
      </c>
      <c r="FP288" s="15">
        <v>1</v>
      </c>
      <c r="FQ288" s="15">
        <v>1</v>
      </c>
      <c r="FR288" s="15"/>
      <c r="FS288" s="15"/>
      <c r="FT288" s="15">
        <v>1</v>
      </c>
      <c r="FU288" s="15"/>
      <c r="FV288" s="15"/>
      <c r="FW288" s="15">
        <v>1</v>
      </c>
      <c r="FX288" s="15"/>
      <c r="FY288" s="15"/>
      <c r="FZ288" s="15"/>
      <c r="GA288" s="15"/>
      <c r="GB288" s="15"/>
      <c r="GC288" s="15"/>
      <c r="GD288" s="15"/>
      <c r="GE288" s="15" t="s">
        <v>20</v>
      </c>
      <c r="GF288" s="15"/>
      <c r="GG288" s="15"/>
      <c r="GH288" s="15"/>
      <c r="GI288" s="15"/>
      <c r="GJ288" s="15">
        <v>1</v>
      </c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>
        <v>1</v>
      </c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>
        <v>1</v>
      </c>
      <c r="HY288" s="15"/>
      <c r="HZ288" s="15">
        <v>6</v>
      </c>
      <c r="IA288" s="15"/>
      <c r="IB288" s="15">
        <v>200</v>
      </c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  <c r="IW288" s="15"/>
      <c r="IX288" s="15"/>
      <c r="IY288" s="15"/>
      <c r="IZ288" s="15"/>
      <c r="JA288" s="15"/>
      <c r="JB288" s="15"/>
      <c r="JC288" s="17"/>
      <c r="JD288" s="17"/>
      <c r="JE288" s="18"/>
      <c r="JF288" s="17"/>
      <c r="JG288" s="17"/>
      <c r="JH288" s="19"/>
      <c r="JI288" s="19"/>
      <c r="JJ288" s="17"/>
      <c r="JK288" s="17"/>
      <c r="JL288" s="19"/>
      <c r="JM288" s="17"/>
      <c r="JN288" s="17"/>
      <c r="JO288" s="20"/>
      <c r="JP288" s="17"/>
      <c r="JQ288" s="17"/>
      <c r="JR288" s="20"/>
      <c r="JS288" s="19"/>
      <c r="JT288" s="19"/>
      <c r="JU288" s="19"/>
      <c r="JV288" s="15">
        <v>2</v>
      </c>
      <c r="JW288" s="14"/>
      <c r="JX288" s="14"/>
      <c r="JY288" s="15">
        <v>80</v>
      </c>
      <c r="JZ288" s="15"/>
      <c r="KA288" s="15">
        <v>50</v>
      </c>
      <c r="KB288" s="15">
        <v>30</v>
      </c>
      <c r="KC288" s="15"/>
      <c r="KD288" s="15">
        <v>20</v>
      </c>
      <c r="KE288" s="15">
        <v>20</v>
      </c>
      <c r="KF288" s="15"/>
      <c r="KG288" s="15"/>
      <c r="KH288" s="15"/>
      <c r="KI288" s="15"/>
      <c r="KJ288" s="15"/>
      <c r="KK288" s="15"/>
      <c r="KL288" s="15">
        <v>2</v>
      </c>
      <c r="KM288" s="15"/>
      <c r="KN288" s="15"/>
      <c r="KO288" s="15"/>
      <c r="KP288" s="15"/>
      <c r="KQ288" s="15"/>
      <c r="KR288" s="15"/>
      <c r="KS288" s="15"/>
      <c r="KT288" s="15"/>
      <c r="KU288" s="15">
        <v>1</v>
      </c>
      <c r="KV288" s="15"/>
      <c r="KW288" s="15"/>
      <c r="KX288" s="15"/>
      <c r="KY288" s="15"/>
      <c r="KZ288" s="15">
        <v>1</v>
      </c>
      <c r="LA288" s="15"/>
      <c r="LB288" s="15"/>
      <c r="LC288" s="15"/>
      <c r="LD288" s="15"/>
      <c r="LE288" s="15"/>
      <c r="LF288" s="15"/>
      <c r="LG288" s="15">
        <v>1</v>
      </c>
      <c r="LH288" s="15"/>
      <c r="LI288" s="15"/>
      <c r="LJ288" s="15"/>
      <c r="LK288" s="15"/>
      <c r="LL288" s="15" t="s">
        <v>29</v>
      </c>
      <c r="LM288" s="15" t="s">
        <v>25</v>
      </c>
      <c r="LN288" s="15"/>
      <c r="LO288" s="15"/>
    </row>
    <row r="289" spans="1:327" ht="18" customHeight="1" x14ac:dyDescent="0.25">
      <c r="A289" s="14" t="s">
        <v>459</v>
      </c>
      <c r="B289" s="15" t="str">
        <f t="shared" si="44"/>
        <v>San Salvador</v>
      </c>
      <c r="C289" s="15">
        <f t="shared" si="36"/>
        <v>5</v>
      </c>
      <c r="D289" s="15">
        <v>1</v>
      </c>
      <c r="E289" s="15">
        <v>1</v>
      </c>
      <c r="F289" s="15">
        <v>2</v>
      </c>
      <c r="G289" s="15">
        <v>1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v>5</v>
      </c>
      <c r="U289" s="15"/>
      <c r="V289" s="15">
        <v>42</v>
      </c>
      <c r="W289" s="15">
        <v>44</v>
      </c>
      <c r="X289" s="15">
        <v>19</v>
      </c>
      <c r="Y289" s="15">
        <v>14</v>
      </c>
      <c r="Z289" s="15"/>
      <c r="AA289" s="15"/>
      <c r="AB289" s="15"/>
      <c r="AC289" s="15">
        <v>16</v>
      </c>
      <c r="AD289" s="15"/>
      <c r="AE289" s="15"/>
      <c r="AF289" s="15"/>
      <c r="AG289" s="15"/>
      <c r="AH289" s="15"/>
      <c r="AI289" s="15"/>
      <c r="AJ289" s="15"/>
      <c r="AK289" s="15"/>
      <c r="AL289" s="15"/>
      <c r="AM289" s="15" t="str">
        <f t="shared" si="37"/>
        <v/>
      </c>
      <c r="AN289" s="15" t="str">
        <f t="shared" si="38"/>
        <v/>
      </c>
      <c r="AO289" s="15" t="str">
        <f t="shared" si="39"/>
        <v/>
      </c>
      <c r="AP289" s="15">
        <f t="shared" si="40"/>
        <v>2</v>
      </c>
      <c r="AQ289" s="15">
        <f t="shared" si="41"/>
        <v>1</v>
      </c>
      <c r="AR289" s="15">
        <f t="shared" si="42"/>
        <v>2</v>
      </c>
      <c r="AS289" s="15" t="str">
        <f t="shared" si="43"/>
        <v/>
      </c>
      <c r="AT289" s="15"/>
      <c r="AU289" s="15">
        <v>5</v>
      </c>
      <c r="AV289" s="15"/>
      <c r="AW289" s="15"/>
      <c r="AX289" s="15"/>
      <c r="AY289" s="15"/>
      <c r="AZ289" s="15"/>
      <c r="BA289" s="15"/>
      <c r="BB289" s="15"/>
      <c r="BC289" s="15">
        <v>5</v>
      </c>
      <c r="BD289" s="15"/>
      <c r="BE289" s="15"/>
      <c r="BF289" s="15">
        <v>3</v>
      </c>
      <c r="BG289" s="15">
        <v>2</v>
      </c>
      <c r="BH289" s="15">
        <v>6</v>
      </c>
      <c r="BI289" s="15">
        <v>4</v>
      </c>
      <c r="BJ289" s="15"/>
      <c r="BK289" s="15"/>
      <c r="BL289" s="15"/>
      <c r="BM289" s="15">
        <v>4</v>
      </c>
      <c r="BN289" s="15"/>
      <c r="BO289" s="15"/>
      <c r="BP289" s="15"/>
      <c r="BQ289" s="15"/>
      <c r="BR289" s="15"/>
      <c r="BS289" s="15"/>
      <c r="BT289" s="15"/>
      <c r="BU289" s="15"/>
      <c r="BV289" s="15"/>
      <c r="BW289" s="15">
        <v>3</v>
      </c>
      <c r="BX289" s="15">
        <v>1</v>
      </c>
      <c r="BY289" s="15"/>
      <c r="BZ289" s="15"/>
      <c r="CA289" s="15"/>
      <c r="CB289" s="15"/>
      <c r="CC289" s="15"/>
      <c r="CD289" s="15"/>
      <c r="CE289" s="15"/>
      <c r="CF289" s="15"/>
      <c r="CG289" s="15"/>
      <c r="CH289" s="15">
        <v>3</v>
      </c>
      <c r="CI289" s="15">
        <v>3</v>
      </c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>
        <v>1</v>
      </c>
      <c r="DI289" s="15" t="s">
        <v>7</v>
      </c>
      <c r="DJ289" s="15" t="s">
        <v>8</v>
      </c>
      <c r="DK289" s="15" t="s">
        <v>9</v>
      </c>
      <c r="DL289" s="15"/>
      <c r="DM289" s="15" t="s">
        <v>7</v>
      </c>
      <c r="DN289" s="15" t="s">
        <v>8</v>
      </c>
      <c r="DO289" s="15" t="s">
        <v>9</v>
      </c>
      <c r="DP289" s="15"/>
      <c r="DQ289" s="15" t="s">
        <v>39</v>
      </c>
      <c r="DR289" s="15" t="s">
        <v>40</v>
      </c>
      <c r="DS289" s="15" t="s">
        <v>9</v>
      </c>
      <c r="DT289" s="15" t="s">
        <v>15</v>
      </c>
      <c r="DU289" s="15" t="s">
        <v>31</v>
      </c>
      <c r="DV289" s="15" t="s">
        <v>9</v>
      </c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 t="s">
        <v>15</v>
      </c>
      <c r="EH289" s="15" t="s">
        <v>8</v>
      </c>
      <c r="EI289" s="15" t="s">
        <v>9</v>
      </c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>
        <v>1</v>
      </c>
      <c r="FM289" s="15"/>
      <c r="FN289" s="15"/>
      <c r="FO289" s="15">
        <v>1</v>
      </c>
      <c r="FP289" s="15"/>
      <c r="FQ289" s="15">
        <v>3</v>
      </c>
      <c r="FR289" s="15"/>
      <c r="FS289" s="15"/>
      <c r="FT289" s="15">
        <v>1</v>
      </c>
      <c r="FU289" s="15"/>
      <c r="FV289" s="15"/>
      <c r="FW289" s="15"/>
      <c r="FX289" s="15"/>
      <c r="FY289" s="15"/>
      <c r="FZ289" s="15">
        <v>1</v>
      </c>
      <c r="GA289" s="15"/>
      <c r="GB289" s="15"/>
      <c r="GC289" s="15"/>
      <c r="GD289" s="15"/>
      <c r="GE289" s="15" t="s">
        <v>53</v>
      </c>
      <c r="GF289" s="15"/>
      <c r="GG289" s="15"/>
      <c r="GH289" s="15"/>
      <c r="GI289" s="15"/>
      <c r="GJ289" s="15">
        <v>1</v>
      </c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>
        <v>1</v>
      </c>
      <c r="HJ289" s="15"/>
      <c r="HK289" s="15"/>
      <c r="HL289" s="15"/>
      <c r="HM289" s="15"/>
      <c r="HN289" s="15">
        <v>5</v>
      </c>
      <c r="HO289" s="15"/>
      <c r="HP289" s="15"/>
      <c r="HQ289" s="15"/>
      <c r="HR289" s="15"/>
      <c r="HS289" s="15"/>
      <c r="HT289" s="15"/>
      <c r="HU289" s="15"/>
      <c r="HV289" s="15"/>
      <c r="HW289" s="15"/>
      <c r="HX289" s="15">
        <v>1</v>
      </c>
      <c r="HY289" s="15"/>
      <c r="HZ289" s="15">
        <v>9</v>
      </c>
      <c r="IA289" s="15"/>
      <c r="IB289" s="15">
        <v>400</v>
      </c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  <c r="IW289" s="15"/>
      <c r="IX289" s="15"/>
      <c r="IY289" s="15"/>
      <c r="IZ289" s="15"/>
      <c r="JA289" s="15"/>
      <c r="JB289" s="15"/>
      <c r="JC289" s="17"/>
      <c r="JD289" s="17"/>
      <c r="JE289" s="18"/>
      <c r="JF289" s="17"/>
      <c r="JG289" s="17"/>
      <c r="JH289" s="19"/>
      <c r="JI289" s="19"/>
      <c r="JJ289" s="17"/>
      <c r="JK289" s="17"/>
      <c r="JL289" s="19"/>
      <c r="JM289" s="17"/>
      <c r="JN289" s="17"/>
      <c r="JO289" s="20"/>
      <c r="JP289" s="17"/>
      <c r="JQ289" s="17"/>
      <c r="JR289" s="20"/>
      <c r="JS289" s="19"/>
      <c r="JT289" s="19"/>
      <c r="JU289" s="19"/>
      <c r="JV289" s="15">
        <v>2</v>
      </c>
      <c r="JW289" s="14"/>
      <c r="JX289" s="14"/>
      <c r="JY289" s="15">
        <v>200</v>
      </c>
      <c r="JZ289" s="15"/>
      <c r="KA289" s="15"/>
      <c r="KB289" s="15">
        <v>30</v>
      </c>
      <c r="KC289" s="15"/>
      <c r="KD289" s="15">
        <v>30</v>
      </c>
      <c r="KE289" s="15">
        <v>100</v>
      </c>
      <c r="KF289" s="15"/>
      <c r="KG289" s="15"/>
      <c r="KH289" s="15"/>
      <c r="KI289" s="15"/>
      <c r="KJ289" s="15"/>
      <c r="KK289" s="15"/>
      <c r="KL289" s="15">
        <v>2</v>
      </c>
      <c r="KM289" s="15"/>
      <c r="KN289" s="15"/>
      <c r="KO289" s="15"/>
      <c r="KP289" s="15"/>
      <c r="KQ289" s="15"/>
      <c r="KR289" s="15"/>
      <c r="KS289" s="15"/>
      <c r="KT289" s="15"/>
      <c r="KU289" s="15"/>
      <c r="KV289" s="15"/>
      <c r="KW289" s="15"/>
      <c r="KX289" s="15"/>
      <c r="KY289" s="15"/>
      <c r="KZ289" s="15"/>
      <c r="LA289" s="15"/>
      <c r="LB289" s="15"/>
      <c r="LC289" s="15"/>
      <c r="LD289" s="15"/>
      <c r="LE289" s="15"/>
      <c r="LF289" s="15"/>
      <c r="LG289" s="15">
        <v>1</v>
      </c>
      <c r="LH289" s="15"/>
      <c r="LI289" s="15"/>
      <c r="LJ289" s="15"/>
      <c r="LK289" s="15"/>
      <c r="LL289" s="15" t="s">
        <v>29</v>
      </c>
      <c r="LM289" s="15"/>
      <c r="LN289" s="15"/>
      <c r="LO289" s="15"/>
    </row>
    <row r="290" spans="1:327" ht="18" customHeight="1" x14ac:dyDescent="0.25">
      <c r="A290" s="14" t="s">
        <v>460</v>
      </c>
      <c r="B290" s="15" t="str">
        <f t="shared" si="44"/>
        <v>San Salvador</v>
      </c>
      <c r="C290" s="15">
        <f t="shared" si="36"/>
        <v>6</v>
      </c>
      <c r="D290" s="15">
        <v>1</v>
      </c>
      <c r="E290" s="15">
        <v>1</v>
      </c>
      <c r="F290" s="15">
        <v>1</v>
      </c>
      <c r="G290" s="15">
        <v>3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>
        <v>6</v>
      </c>
      <c r="U290" s="15"/>
      <c r="V290" s="15">
        <v>41</v>
      </c>
      <c r="W290" s="15">
        <v>32</v>
      </c>
      <c r="X290" s="15">
        <v>5</v>
      </c>
      <c r="Y290" s="15"/>
      <c r="Z290" s="15"/>
      <c r="AA290" s="15"/>
      <c r="AB290" s="15"/>
      <c r="AC290" s="15">
        <v>8</v>
      </c>
      <c r="AD290" s="15">
        <v>12</v>
      </c>
      <c r="AE290" s="15">
        <v>14</v>
      </c>
      <c r="AF290" s="15"/>
      <c r="AG290" s="15"/>
      <c r="AH290" s="15"/>
      <c r="AI290" s="15"/>
      <c r="AJ290" s="15"/>
      <c r="AK290" s="15"/>
      <c r="AL290" s="15"/>
      <c r="AM290" s="15" t="str">
        <f t="shared" si="37"/>
        <v/>
      </c>
      <c r="AN290" s="15" t="str">
        <f t="shared" si="38"/>
        <v/>
      </c>
      <c r="AO290" s="15">
        <f t="shared" si="39"/>
        <v>2</v>
      </c>
      <c r="AP290" s="15">
        <f t="shared" si="40"/>
        <v>2</v>
      </c>
      <c r="AQ290" s="15">
        <f t="shared" si="41"/>
        <v>1</v>
      </c>
      <c r="AR290" s="15">
        <f t="shared" si="42"/>
        <v>1</v>
      </c>
      <c r="AS290" s="15" t="str">
        <f t="shared" si="43"/>
        <v/>
      </c>
      <c r="AT290" s="15">
        <v>6</v>
      </c>
      <c r="AU290" s="15"/>
      <c r="AV290" s="15"/>
      <c r="AW290" s="15"/>
      <c r="AX290" s="15"/>
      <c r="AY290" s="15"/>
      <c r="AZ290" s="15">
        <v>6</v>
      </c>
      <c r="BA290" s="15"/>
      <c r="BB290" s="15"/>
      <c r="BC290" s="15"/>
      <c r="BD290" s="15"/>
      <c r="BE290" s="15"/>
      <c r="BF290" s="15">
        <v>3</v>
      </c>
      <c r="BG290" s="15">
        <v>3</v>
      </c>
      <c r="BH290" s="15">
        <v>2</v>
      </c>
      <c r="BI290" s="15"/>
      <c r="BJ290" s="15"/>
      <c r="BK290" s="15"/>
      <c r="BL290" s="15"/>
      <c r="BM290" s="15">
        <v>2</v>
      </c>
      <c r="BN290" s="15">
        <v>2</v>
      </c>
      <c r="BO290" s="15">
        <v>4</v>
      </c>
      <c r="BP290" s="15"/>
      <c r="BQ290" s="15"/>
      <c r="BR290" s="15"/>
      <c r="BS290" s="15"/>
      <c r="BT290" s="15"/>
      <c r="BU290" s="15"/>
      <c r="BV290" s="15"/>
      <c r="BW290" s="15">
        <v>6</v>
      </c>
      <c r="BX290" s="15">
        <v>2</v>
      </c>
      <c r="BY290" s="15"/>
      <c r="BZ290" s="15"/>
      <c r="CA290" s="15"/>
      <c r="CB290" s="15"/>
      <c r="CC290" s="15"/>
      <c r="CD290" s="15"/>
      <c r="CE290" s="15"/>
      <c r="CF290" s="15"/>
      <c r="CG290" s="15"/>
      <c r="CH290" s="15">
        <v>4</v>
      </c>
      <c r="CI290" s="15">
        <v>4</v>
      </c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 t="s">
        <v>7</v>
      </c>
      <c r="DJ290" s="15" t="s">
        <v>31</v>
      </c>
      <c r="DK290" s="15" t="s">
        <v>9</v>
      </c>
      <c r="DL290" s="15"/>
      <c r="DM290" s="15" t="s">
        <v>7</v>
      </c>
      <c r="DN290" s="15" t="s">
        <v>351</v>
      </c>
      <c r="DO290" s="15" t="s">
        <v>9</v>
      </c>
      <c r="DP290" s="15"/>
      <c r="DQ290" s="15" t="s">
        <v>15</v>
      </c>
      <c r="DR290" s="15" t="s">
        <v>23</v>
      </c>
      <c r="DS290" s="15" t="s">
        <v>9</v>
      </c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 t="s">
        <v>15</v>
      </c>
      <c r="EH290" s="15" t="s">
        <v>351</v>
      </c>
      <c r="EI290" s="15" t="s">
        <v>9</v>
      </c>
      <c r="EJ290" s="15" t="s">
        <v>15</v>
      </c>
      <c r="EK290" s="15" t="s">
        <v>351</v>
      </c>
      <c r="EL290" s="15" t="s">
        <v>9</v>
      </c>
      <c r="EM290" s="15" t="s">
        <v>7</v>
      </c>
      <c r="EN290" s="15" t="s">
        <v>351</v>
      </c>
      <c r="EO290" s="15" t="s">
        <v>9</v>
      </c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>
        <v>1</v>
      </c>
      <c r="FM290" s="15"/>
      <c r="FN290" s="15">
        <v>1</v>
      </c>
      <c r="FO290" s="15"/>
      <c r="FP290" s="15"/>
      <c r="FQ290" s="15">
        <v>4</v>
      </c>
      <c r="FR290" s="15"/>
      <c r="FS290" s="15"/>
      <c r="FT290" s="15">
        <v>1</v>
      </c>
      <c r="FU290" s="15"/>
      <c r="FV290" s="15"/>
      <c r="FW290" s="15"/>
      <c r="FX290" s="15"/>
      <c r="FY290" s="15"/>
      <c r="FZ290" s="15">
        <v>1</v>
      </c>
      <c r="GA290" s="15"/>
      <c r="GB290" s="15"/>
      <c r="GC290" s="15"/>
      <c r="GD290" s="15"/>
      <c r="GE290" s="15" t="s">
        <v>53</v>
      </c>
      <c r="GF290" s="15"/>
      <c r="GG290" s="15"/>
      <c r="GH290" s="15"/>
      <c r="GI290" s="15"/>
      <c r="GJ290" s="15">
        <v>1</v>
      </c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>
        <v>1</v>
      </c>
      <c r="HJ290" s="15"/>
      <c r="HK290" s="15"/>
      <c r="HL290" s="15"/>
      <c r="HM290" s="15"/>
      <c r="HN290" s="15">
        <v>6</v>
      </c>
      <c r="HO290" s="15"/>
      <c r="HP290" s="15"/>
      <c r="HQ290" s="15"/>
      <c r="HR290" s="15"/>
      <c r="HS290" s="15"/>
      <c r="HT290" s="15"/>
      <c r="HU290" s="15"/>
      <c r="HV290" s="15"/>
      <c r="HW290" s="15"/>
      <c r="HX290" s="15">
        <v>1</v>
      </c>
      <c r="HY290" s="15"/>
      <c r="HZ290" s="15">
        <v>9</v>
      </c>
      <c r="IA290" s="15"/>
      <c r="IB290" s="15">
        <v>190</v>
      </c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  <c r="IW290" s="15"/>
      <c r="IX290" s="15"/>
      <c r="IY290" s="15"/>
      <c r="IZ290" s="15"/>
      <c r="JA290" s="15"/>
      <c r="JB290" s="15"/>
      <c r="JC290" s="17"/>
      <c r="JD290" s="17"/>
      <c r="JE290" s="18"/>
      <c r="JF290" s="17"/>
      <c r="JG290" s="17"/>
      <c r="JH290" s="19"/>
      <c r="JI290" s="19"/>
      <c r="JJ290" s="17"/>
      <c r="JK290" s="17"/>
      <c r="JL290" s="19"/>
      <c r="JM290" s="17"/>
      <c r="JN290" s="17"/>
      <c r="JO290" s="20"/>
      <c r="JP290" s="17"/>
      <c r="JQ290" s="17"/>
      <c r="JR290" s="20"/>
      <c r="JS290" s="19"/>
      <c r="JT290" s="19"/>
      <c r="JU290" s="19"/>
      <c r="JV290" s="15">
        <v>2</v>
      </c>
      <c r="JW290" s="14"/>
      <c r="JX290" s="14"/>
      <c r="JY290" s="15">
        <v>40</v>
      </c>
      <c r="JZ290" s="15"/>
      <c r="KA290" s="15">
        <v>20</v>
      </c>
      <c r="KB290" s="15">
        <v>10</v>
      </c>
      <c r="KC290" s="15"/>
      <c r="KD290" s="15">
        <v>3.5</v>
      </c>
      <c r="KE290" s="15"/>
      <c r="KF290" s="15"/>
      <c r="KG290" s="15"/>
      <c r="KH290" s="15"/>
      <c r="KI290" s="15"/>
      <c r="KJ290" s="15"/>
      <c r="KK290" s="15"/>
      <c r="KL290" s="15">
        <v>2</v>
      </c>
      <c r="KM290" s="15"/>
      <c r="KN290" s="15"/>
      <c r="KO290" s="15"/>
      <c r="KP290" s="15"/>
      <c r="KQ290" s="15"/>
      <c r="KR290" s="15"/>
      <c r="KS290" s="15"/>
      <c r="KT290" s="15"/>
      <c r="KU290" s="15"/>
      <c r="KV290" s="15">
        <v>1</v>
      </c>
      <c r="KW290" s="15"/>
      <c r="KX290" s="15"/>
      <c r="KY290" s="15"/>
      <c r="KZ290" s="15"/>
      <c r="LA290" s="15"/>
      <c r="LB290" s="15"/>
      <c r="LC290" s="15"/>
      <c r="LD290" s="15"/>
      <c r="LE290" s="15"/>
      <c r="LF290" s="15"/>
      <c r="LG290" s="15"/>
      <c r="LH290" s="15"/>
      <c r="LI290" s="15"/>
      <c r="LJ290" s="15"/>
      <c r="LK290" s="15" t="s">
        <v>90</v>
      </c>
      <c r="LL290" s="15"/>
      <c r="LM290" s="15"/>
      <c r="LN290" s="15"/>
      <c r="LO290" s="15"/>
    </row>
    <row r="291" spans="1:327" ht="18" customHeight="1" x14ac:dyDescent="0.25">
      <c r="A291" s="14" t="s">
        <v>461</v>
      </c>
      <c r="B291" s="15" t="str">
        <f t="shared" si="44"/>
        <v>San Salvador</v>
      </c>
      <c r="C291" s="15">
        <f t="shared" si="36"/>
        <v>3</v>
      </c>
      <c r="D291" s="15">
        <v>1</v>
      </c>
      <c r="E291" s="15">
        <v>1</v>
      </c>
      <c r="F291" s="15"/>
      <c r="G291" s="15">
        <v>1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>
        <v>3</v>
      </c>
      <c r="U291" s="15"/>
      <c r="V291" s="15">
        <v>44</v>
      </c>
      <c r="W291" s="15">
        <v>44</v>
      </c>
      <c r="X291" s="15"/>
      <c r="Y291" s="15"/>
      <c r="Z291" s="15"/>
      <c r="AA291" s="15"/>
      <c r="AB291" s="15"/>
      <c r="AC291" s="15">
        <v>8</v>
      </c>
      <c r="AD291" s="15"/>
      <c r="AE291" s="15"/>
      <c r="AF291" s="15"/>
      <c r="AG291" s="15"/>
      <c r="AH291" s="15"/>
      <c r="AI291" s="15"/>
      <c r="AJ291" s="15"/>
      <c r="AK291" s="15"/>
      <c r="AL291" s="15"/>
      <c r="AM291" s="15" t="str">
        <f t="shared" si="37"/>
        <v/>
      </c>
      <c r="AN291" s="15" t="str">
        <f t="shared" si="38"/>
        <v/>
      </c>
      <c r="AO291" s="15">
        <f t="shared" si="39"/>
        <v>1</v>
      </c>
      <c r="AP291" s="15" t="str">
        <f t="shared" si="40"/>
        <v/>
      </c>
      <c r="AQ291" s="15" t="str">
        <f t="shared" si="41"/>
        <v/>
      </c>
      <c r="AR291" s="15">
        <f t="shared" si="42"/>
        <v>2</v>
      </c>
      <c r="AS291" s="15" t="str">
        <f t="shared" si="43"/>
        <v/>
      </c>
      <c r="AT291" s="15"/>
      <c r="AU291" s="15">
        <v>3</v>
      </c>
      <c r="AV291" s="15"/>
      <c r="AW291" s="15"/>
      <c r="AX291" s="15"/>
      <c r="AY291" s="15"/>
      <c r="AZ291" s="15"/>
      <c r="BA291" s="15"/>
      <c r="BB291" s="15"/>
      <c r="BC291" s="15">
        <v>3</v>
      </c>
      <c r="BD291" s="15"/>
      <c r="BE291" s="15"/>
      <c r="BF291" s="15">
        <v>5</v>
      </c>
      <c r="BG291" s="15">
        <v>3</v>
      </c>
      <c r="BH291" s="15"/>
      <c r="BI291" s="15"/>
      <c r="BJ291" s="15"/>
      <c r="BK291" s="15"/>
      <c r="BL291" s="15"/>
      <c r="BM291" s="15">
        <v>2</v>
      </c>
      <c r="BN291" s="15"/>
      <c r="BO291" s="15"/>
      <c r="BP291" s="15"/>
      <c r="BQ291" s="15"/>
      <c r="BR291" s="15"/>
      <c r="BS291" s="15"/>
      <c r="BT291" s="15"/>
      <c r="BU291" s="15"/>
      <c r="BV291" s="15"/>
      <c r="BW291" s="15">
        <v>2</v>
      </c>
      <c r="BX291" s="15">
        <v>1</v>
      </c>
      <c r="BY291" s="15"/>
      <c r="BZ291" s="15"/>
      <c r="CA291" s="15"/>
      <c r="CB291" s="15"/>
      <c r="CC291" s="15"/>
      <c r="CD291" s="15"/>
      <c r="CE291" s="15"/>
      <c r="CF291" s="15"/>
      <c r="CG291" s="15"/>
      <c r="CH291" s="15">
        <v>6</v>
      </c>
      <c r="CI291" s="15">
        <v>1</v>
      </c>
      <c r="CJ291" s="15">
        <v>5</v>
      </c>
      <c r="CK291" s="15"/>
      <c r="CL291" s="15"/>
      <c r="CM291" s="15"/>
      <c r="CN291" s="15"/>
      <c r="CO291" s="15" t="s">
        <v>45</v>
      </c>
      <c r="CP291" s="15"/>
      <c r="CQ291" s="15"/>
      <c r="CR291" s="15"/>
      <c r="CS291" s="15"/>
      <c r="CT291" s="15"/>
      <c r="CU291" s="15"/>
      <c r="CV291" s="15"/>
      <c r="CW291" s="15"/>
      <c r="CX291" s="15"/>
      <c r="CY291" s="15">
        <v>4</v>
      </c>
      <c r="CZ291" s="15"/>
      <c r="DA291" s="15"/>
      <c r="DB291" s="15"/>
      <c r="DC291" s="15"/>
      <c r="DD291" s="15"/>
      <c r="DE291" s="15"/>
      <c r="DF291" s="15">
        <v>1</v>
      </c>
      <c r="DG291" s="15" t="s">
        <v>462</v>
      </c>
      <c r="DH291" s="15"/>
      <c r="DI291" s="15" t="s">
        <v>7</v>
      </c>
      <c r="DJ291" s="15" t="s">
        <v>81</v>
      </c>
      <c r="DK291" s="15" t="s">
        <v>9</v>
      </c>
      <c r="DL291" s="15"/>
      <c r="DM291" s="15" t="s">
        <v>7</v>
      </c>
      <c r="DN291" s="15" t="s">
        <v>31</v>
      </c>
      <c r="DO291" s="15" t="s">
        <v>9</v>
      </c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 t="s">
        <v>15</v>
      </c>
      <c r="EH291" s="15" t="s">
        <v>46</v>
      </c>
      <c r="EI291" s="15" t="s">
        <v>9</v>
      </c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>
        <v>1</v>
      </c>
      <c r="FM291" s="15">
        <v>1</v>
      </c>
      <c r="FN291" s="15"/>
      <c r="FO291" s="15"/>
      <c r="FP291" s="15"/>
      <c r="FQ291" s="15">
        <v>1</v>
      </c>
      <c r="FR291" s="15"/>
      <c r="FS291" s="15"/>
      <c r="FT291" s="15">
        <v>1</v>
      </c>
      <c r="FU291" s="15"/>
      <c r="FV291" s="15"/>
      <c r="FW291" s="15"/>
      <c r="FX291" s="15"/>
      <c r="FY291" s="15"/>
      <c r="FZ291" s="15"/>
      <c r="GA291" s="15">
        <v>1</v>
      </c>
      <c r="GB291" s="15"/>
      <c r="GC291" s="15"/>
      <c r="GD291" s="15"/>
      <c r="GE291" s="15" t="s">
        <v>463</v>
      </c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>
        <v>1</v>
      </c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>
        <v>1</v>
      </c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>
        <v>1</v>
      </c>
      <c r="HY291" s="15"/>
      <c r="HZ291" s="15">
        <v>7</v>
      </c>
      <c r="IA291" s="15"/>
      <c r="IB291" s="15"/>
      <c r="IC291" s="15">
        <v>300</v>
      </c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  <c r="IW291" s="15"/>
      <c r="IX291" s="15"/>
      <c r="IY291" s="15"/>
      <c r="IZ291" s="15"/>
      <c r="JA291" s="15"/>
      <c r="JB291" s="15"/>
      <c r="JC291" s="17"/>
      <c r="JD291" s="17"/>
      <c r="JE291" s="18"/>
      <c r="JF291" s="17"/>
      <c r="JG291" s="17"/>
      <c r="JH291" s="19"/>
      <c r="JI291" s="19"/>
      <c r="JJ291" s="17"/>
      <c r="JK291" s="17"/>
      <c r="JL291" s="19"/>
      <c r="JM291" s="17"/>
      <c r="JN291" s="17"/>
      <c r="JO291" s="20"/>
      <c r="JP291" s="17"/>
      <c r="JQ291" s="17"/>
      <c r="JR291" s="20"/>
      <c r="JS291" s="19"/>
      <c r="JT291" s="19"/>
      <c r="JU291" s="19"/>
      <c r="JV291" s="15">
        <v>2</v>
      </c>
      <c r="JW291" s="14"/>
      <c r="JX291" s="14"/>
      <c r="JY291" s="15">
        <v>40</v>
      </c>
      <c r="JZ291" s="15"/>
      <c r="KA291" s="15"/>
      <c r="KB291" s="15">
        <v>15</v>
      </c>
      <c r="KC291" s="15"/>
      <c r="KD291" s="15"/>
      <c r="KE291" s="15">
        <v>60</v>
      </c>
      <c r="KF291" s="15"/>
      <c r="KG291" s="15"/>
      <c r="KH291" s="15"/>
      <c r="KI291" s="15"/>
      <c r="KJ291" s="15"/>
      <c r="KK291" s="15"/>
      <c r="KL291" s="15">
        <v>2</v>
      </c>
      <c r="KM291" s="15"/>
      <c r="KN291" s="15"/>
      <c r="KO291" s="15"/>
      <c r="KP291" s="15"/>
      <c r="KQ291" s="15"/>
      <c r="KR291" s="15"/>
      <c r="KS291" s="15"/>
      <c r="KT291" s="15"/>
      <c r="KU291" s="15"/>
      <c r="KV291" s="15"/>
      <c r="KW291" s="15">
        <v>1</v>
      </c>
      <c r="KX291" s="15"/>
      <c r="KY291" s="15"/>
      <c r="KZ291" s="15"/>
      <c r="LA291" s="15"/>
      <c r="LB291" s="15"/>
      <c r="LC291" s="15"/>
      <c r="LD291" s="15"/>
      <c r="LE291" s="15"/>
      <c r="LF291" s="15"/>
      <c r="LG291" s="15"/>
      <c r="LH291" s="15"/>
      <c r="LI291" s="15"/>
      <c r="LJ291" s="15" t="s">
        <v>98</v>
      </c>
      <c r="LK291" s="15" t="s">
        <v>21</v>
      </c>
      <c r="LL291" s="15"/>
      <c r="LM291" s="15"/>
      <c r="LN291" s="15"/>
      <c r="LO291" s="15" t="s">
        <v>410</v>
      </c>
    </row>
    <row r="292" spans="1:327" ht="18" customHeight="1" x14ac:dyDescent="0.25">
      <c r="A292" s="14" t="s">
        <v>464</v>
      </c>
      <c r="B292" s="15" t="str">
        <f t="shared" si="44"/>
        <v>San Salvador</v>
      </c>
      <c r="C292" s="15">
        <f t="shared" si="36"/>
        <v>1</v>
      </c>
      <c r="D292" s="15"/>
      <c r="E292" s="15">
        <v>1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1</v>
      </c>
      <c r="U292" s="15"/>
      <c r="V292" s="15"/>
      <c r="W292" s="15">
        <v>67</v>
      </c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 t="str">
        <f t="shared" si="37"/>
        <v/>
      </c>
      <c r="AN292" s="15" t="str">
        <f t="shared" si="38"/>
        <v/>
      </c>
      <c r="AO292" s="15" t="str">
        <f t="shared" si="39"/>
        <v/>
      </c>
      <c r="AP292" s="15" t="str">
        <f t="shared" si="40"/>
        <v/>
      </c>
      <c r="AQ292" s="15" t="str">
        <f t="shared" si="41"/>
        <v/>
      </c>
      <c r="AR292" s="15" t="str">
        <f t="shared" si="42"/>
        <v/>
      </c>
      <c r="AS292" s="15">
        <f t="shared" si="43"/>
        <v>1</v>
      </c>
      <c r="AT292" s="15">
        <v>1</v>
      </c>
      <c r="AU292" s="15"/>
      <c r="AV292" s="15"/>
      <c r="AW292" s="15"/>
      <c r="AX292" s="15"/>
      <c r="AY292" s="15"/>
      <c r="AZ292" s="15"/>
      <c r="BA292" s="15"/>
      <c r="BB292" s="15"/>
      <c r="BC292" s="15"/>
      <c r="BD292" s="15">
        <v>1</v>
      </c>
      <c r="BE292" s="15"/>
      <c r="BF292" s="15"/>
      <c r="BG292" s="15">
        <v>8</v>
      </c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>
        <v>1</v>
      </c>
      <c r="BX292" s="15">
        <v>7</v>
      </c>
      <c r="BY292" s="15"/>
      <c r="BZ292" s="15"/>
      <c r="CA292" s="15"/>
      <c r="CB292" s="15"/>
      <c r="CC292" s="15">
        <v>1</v>
      </c>
      <c r="CD292" s="15">
        <v>67</v>
      </c>
      <c r="CE292" s="15">
        <v>4</v>
      </c>
      <c r="CF292" s="15">
        <v>2</v>
      </c>
      <c r="CG292" s="15"/>
      <c r="CH292" s="15">
        <v>5</v>
      </c>
      <c r="CI292" s="15">
        <v>4</v>
      </c>
      <c r="CJ292" s="15">
        <v>1</v>
      </c>
      <c r="CK292" s="15"/>
      <c r="CL292" s="15"/>
      <c r="CM292" s="15"/>
      <c r="CN292" s="15"/>
      <c r="CO292" s="15"/>
      <c r="CP292" s="15"/>
      <c r="CQ292" s="15"/>
      <c r="CR292" s="15">
        <v>1</v>
      </c>
      <c r="CS292" s="15"/>
      <c r="CT292" s="15"/>
      <c r="CU292" s="15"/>
      <c r="CV292" s="15"/>
      <c r="CW292" s="15"/>
      <c r="CX292" s="15"/>
      <c r="CY292" s="15"/>
      <c r="CZ292" s="15"/>
      <c r="DA292" s="15"/>
      <c r="DB292" s="15">
        <v>1</v>
      </c>
      <c r="DC292" s="15"/>
      <c r="DD292" s="15"/>
      <c r="DE292" s="15"/>
      <c r="DF292" s="15"/>
      <c r="DG292" s="15"/>
      <c r="DH292" s="15"/>
      <c r="DI292" s="15"/>
      <c r="DJ292" s="15"/>
      <c r="DK292" s="15"/>
      <c r="DL292" s="15">
        <v>1</v>
      </c>
      <c r="DM292" s="15" t="s">
        <v>7</v>
      </c>
      <c r="DN292" s="15" t="s">
        <v>8</v>
      </c>
      <c r="DO292" s="15" t="s">
        <v>9</v>
      </c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>
        <v>1</v>
      </c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>
        <v>1</v>
      </c>
      <c r="HO292" s="15"/>
      <c r="HP292" s="15"/>
      <c r="HQ292" s="15"/>
      <c r="HR292" s="15"/>
      <c r="HS292" s="15"/>
      <c r="HT292" s="15"/>
      <c r="HU292" s="15"/>
      <c r="HV292" s="15"/>
      <c r="HW292" s="15"/>
      <c r="HX292" s="15">
        <v>1</v>
      </c>
      <c r="HY292" s="15"/>
      <c r="HZ292" s="15">
        <v>12</v>
      </c>
      <c r="IA292" s="15"/>
      <c r="IB292" s="15"/>
      <c r="IC292" s="15"/>
      <c r="ID292" s="15"/>
      <c r="IE292" s="15"/>
      <c r="IF292" s="15"/>
      <c r="IG292" s="15">
        <v>100</v>
      </c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  <c r="IW292" s="15"/>
      <c r="IX292" s="15"/>
      <c r="IY292" s="15"/>
      <c r="IZ292" s="15"/>
      <c r="JA292" s="15"/>
      <c r="JB292" s="15"/>
      <c r="JC292" s="17"/>
      <c r="JD292" s="17"/>
      <c r="JE292" s="18"/>
      <c r="JF292" s="17"/>
      <c r="JG292" s="17"/>
      <c r="JH292" s="19"/>
      <c r="JI292" s="19"/>
      <c r="JJ292" s="17"/>
      <c r="JK292" s="17"/>
      <c r="JL292" s="19"/>
      <c r="JM292" s="17"/>
      <c r="JN292" s="17"/>
      <c r="JO292" s="20"/>
      <c r="JP292" s="17"/>
      <c r="JQ292" s="17"/>
      <c r="JR292" s="20"/>
      <c r="JS292" s="19"/>
      <c r="JT292" s="19"/>
      <c r="JU292" s="19"/>
      <c r="JV292" s="15">
        <v>2</v>
      </c>
      <c r="JW292" s="14"/>
      <c r="JX292" s="14"/>
      <c r="JY292" s="15">
        <v>15</v>
      </c>
      <c r="JZ292" s="15"/>
      <c r="KA292" s="15">
        <v>20</v>
      </c>
      <c r="KB292" s="15">
        <v>55</v>
      </c>
      <c r="KC292" s="15"/>
      <c r="KD292" s="15">
        <v>10</v>
      </c>
      <c r="KE292" s="15"/>
      <c r="KF292" s="15"/>
      <c r="KG292" s="15"/>
      <c r="KH292" s="15"/>
      <c r="KI292" s="15"/>
      <c r="KJ292" s="15"/>
      <c r="KK292" s="15"/>
      <c r="KL292" s="15">
        <v>2</v>
      </c>
      <c r="KM292" s="15"/>
      <c r="KN292" s="15"/>
      <c r="KO292" s="15"/>
      <c r="KP292" s="15"/>
      <c r="KQ292" s="15"/>
      <c r="KR292" s="15"/>
      <c r="KS292" s="15"/>
      <c r="KT292" s="15"/>
      <c r="KU292" s="15">
        <v>1</v>
      </c>
      <c r="KV292" s="15"/>
      <c r="KW292" s="15"/>
      <c r="KX292" s="15"/>
      <c r="KY292" s="15"/>
      <c r="KZ292" s="15"/>
      <c r="LA292" s="15"/>
      <c r="LB292" s="15"/>
      <c r="LC292" s="15"/>
      <c r="LD292" s="15"/>
      <c r="LE292" s="15"/>
      <c r="LF292" s="15"/>
      <c r="LG292" s="15"/>
      <c r="LH292" s="15"/>
      <c r="LI292" s="15"/>
      <c r="LJ292" s="15"/>
      <c r="LK292" s="15"/>
      <c r="LL292" s="15"/>
      <c r="LM292" s="15" t="s">
        <v>465</v>
      </c>
      <c r="LN292" s="15"/>
      <c r="LO292" s="15"/>
    </row>
    <row r="293" spans="1:327" ht="18" customHeight="1" x14ac:dyDescent="0.25">
      <c r="A293" s="14" t="s">
        <v>466</v>
      </c>
      <c r="B293" s="15" t="str">
        <f t="shared" si="44"/>
        <v>San Salvador</v>
      </c>
      <c r="C293" s="15">
        <f t="shared" si="36"/>
        <v>6</v>
      </c>
      <c r="D293" s="15">
        <v>1</v>
      </c>
      <c r="E293" s="15">
        <v>1</v>
      </c>
      <c r="F293" s="15">
        <v>1</v>
      </c>
      <c r="G293" s="15">
        <v>3</v>
      </c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6</v>
      </c>
      <c r="U293" s="15"/>
      <c r="V293" s="15">
        <v>36</v>
      </c>
      <c r="W293" s="15">
        <v>37</v>
      </c>
      <c r="X293" s="15">
        <v>18</v>
      </c>
      <c r="Y293" s="15"/>
      <c r="Z293" s="15"/>
      <c r="AA293" s="15"/>
      <c r="AB293" s="15"/>
      <c r="AC293" s="15">
        <v>16</v>
      </c>
      <c r="AD293" s="15">
        <v>12</v>
      </c>
      <c r="AE293" s="15">
        <v>9</v>
      </c>
      <c r="AF293" s="15"/>
      <c r="AG293" s="15"/>
      <c r="AH293" s="15"/>
      <c r="AI293" s="15"/>
      <c r="AJ293" s="15"/>
      <c r="AK293" s="15"/>
      <c r="AL293" s="15"/>
      <c r="AM293" s="15" t="str">
        <f t="shared" si="37"/>
        <v/>
      </c>
      <c r="AN293" s="15" t="str">
        <f t="shared" si="38"/>
        <v/>
      </c>
      <c r="AO293" s="15">
        <f t="shared" si="39"/>
        <v>1</v>
      </c>
      <c r="AP293" s="15">
        <f t="shared" si="40"/>
        <v>3</v>
      </c>
      <c r="AQ293" s="15">
        <f t="shared" si="41"/>
        <v>2</v>
      </c>
      <c r="AR293" s="15" t="str">
        <f t="shared" si="42"/>
        <v/>
      </c>
      <c r="AS293" s="15" t="str">
        <f t="shared" si="43"/>
        <v/>
      </c>
      <c r="AT293" s="15">
        <v>6</v>
      </c>
      <c r="AU293" s="15"/>
      <c r="AV293" s="15"/>
      <c r="AW293" s="15"/>
      <c r="AX293" s="15"/>
      <c r="AY293" s="15"/>
      <c r="AZ293" s="15"/>
      <c r="BA293" s="15"/>
      <c r="BB293" s="15"/>
      <c r="BC293" s="15">
        <v>6</v>
      </c>
      <c r="BD293" s="15"/>
      <c r="BE293" s="15"/>
      <c r="BF293" s="15">
        <v>4</v>
      </c>
      <c r="BG293" s="15">
        <v>3</v>
      </c>
      <c r="BH293" s="15">
        <v>4</v>
      </c>
      <c r="BI293" s="15"/>
      <c r="BJ293" s="15"/>
      <c r="BK293" s="15"/>
      <c r="BL293" s="15"/>
      <c r="BM293" s="15">
        <v>4</v>
      </c>
      <c r="BN293" s="15">
        <v>3</v>
      </c>
      <c r="BO293" s="15">
        <v>2</v>
      </c>
      <c r="BP293" s="15"/>
      <c r="BQ293" s="15"/>
      <c r="BR293" s="15"/>
      <c r="BS293" s="15"/>
      <c r="BT293" s="15"/>
      <c r="BU293" s="15"/>
      <c r="BV293" s="15"/>
      <c r="BW293" s="15"/>
      <c r="BX293" s="15">
        <v>1</v>
      </c>
      <c r="BY293" s="15"/>
      <c r="BZ293" s="15"/>
      <c r="CA293" s="15"/>
      <c r="CB293" s="15"/>
      <c r="CC293" s="15"/>
      <c r="CD293" s="15"/>
      <c r="CE293" s="15"/>
      <c r="CF293" s="15"/>
      <c r="CG293" s="15"/>
      <c r="CH293" s="15">
        <v>4</v>
      </c>
      <c r="CI293" s="15">
        <v>4</v>
      </c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>
        <v>1</v>
      </c>
      <c r="DB293" s="15"/>
      <c r="DC293" s="15"/>
      <c r="DD293" s="15"/>
      <c r="DE293" s="15"/>
      <c r="DF293" s="15"/>
      <c r="DG293" s="15"/>
      <c r="DH293" s="15">
        <v>1</v>
      </c>
      <c r="DI293" s="15" t="s">
        <v>7</v>
      </c>
      <c r="DJ293" s="15" t="s">
        <v>8</v>
      </c>
      <c r="DK293" s="15" t="s">
        <v>9</v>
      </c>
      <c r="DL293" s="15">
        <v>1</v>
      </c>
      <c r="DM293" s="15" t="s">
        <v>7</v>
      </c>
      <c r="DN293" s="15" t="s">
        <v>8</v>
      </c>
      <c r="DO293" s="15" t="s">
        <v>9</v>
      </c>
      <c r="DP293" s="15">
        <v>1</v>
      </c>
      <c r="DQ293" s="15" t="s">
        <v>15</v>
      </c>
      <c r="DR293" s="15" t="s">
        <v>8</v>
      </c>
      <c r="DS293" s="15" t="s">
        <v>9</v>
      </c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>
        <v>3</v>
      </c>
      <c r="EG293" s="15" t="s">
        <v>15</v>
      </c>
      <c r="EH293" s="15" t="s">
        <v>8</v>
      </c>
      <c r="EI293" s="15" t="s">
        <v>9</v>
      </c>
      <c r="EJ293" s="15" t="s">
        <v>15</v>
      </c>
      <c r="EK293" s="15" t="s">
        <v>8</v>
      </c>
      <c r="EL293" s="15" t="s">
        <v>9</v>
      </c>
      <c r="EM293" s="15" t="s">
        <v>7</v>
      </c>
      <c r="EN293" s="15" t="s">
        <v>8</v>
      </c>
      <c r="EO293" s="15" t="s">
        <v>9</v>
      </c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>
        <v>1</v>
      </c>
      <c r="FM293" s="15">
        <v>1</v>
      </c>
      <c r="FN293" s="15"/>
      <c r="FO293" s="15"/>
      <c r="FP293" s="15"/>
      <c r="FQ293" s="15">
        <v>4</v>
      </c>
      <c r="FR293" s="15"/>
      <c r="FS293" s="15"/>
      <c r="FT293" s="15">
        <v>1</v>
      </c>
      <c r="FU293" s="15"/>
      <c r="FV293" s="15"/>
      <c r="FW293" s="15"/>
      <c r="FX293" s="15"/>
      <c r="FY293" s="15"/>
      <c r="FZ293" s="15">
        <v>1</v>
      </c>
      <c r="GA293" s="15"/>
      <c r="GB293" s="15"/>
      <c r="GC293" s="15"/>
      <c r="GD293" s="15"/>
      <c r="GE293" s="15" t="s">
        <v>53</v>
      </c>
      <c r="GF293" s="15"/>
      <c r="GG293" s="15"/>
      <c r="GH293" s="15"/>
      <c r="GI293" s="15"/>
      <c r="GJ293" s="15">
        <v>1</v>
      </c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>
        <v>1</v>
      </c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>
        <v>1</v>
      </c>
      <c r="HY293" s="15"/>
      <c r="HZ293" s="15">
        <v>9</v>
      </c>
      <c r="IA293" s="15"/>
      <c r="IB293" s="15">
        <v>400</v>
      </c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  <c r="IW293" s="15"/>
      <c r="IX293" s="15"/>
      <c r="IY293" s="15"/>
      <c r="IZ293" s="15"/>
      <c r="JA293" s="15"/>
      <c r="JB293" s="15"/>
      <c r="JC293" s="17"/>
      <c r="JD293" s="17"/>
      <c r="JE293" s="18"/>
      <c r="JF293" s="17"/>
      <c r="JG293" s="17"/>
      <c r="JH293" s="19"/>
      <c r="JI293" s="19"/>
      <c r="JJ293" s="17"/>
      <c r="JK293" s="17"/>
      <c r="JL293" s="19"/>
      <c r="JM293" s="17"/>
      <c r="JN293" s="17"/>
      <c r="JO293" s="20"/>
      <c r="JP293" s="17"/>
      <c r="JQ293" s="17"/>
      <c r="JR293" s="20"/>
      <c r="JS293" s="19"/>
      <c r="JT293" s="19"/>
      <c r="JU293" s="19"/>
      <c r="JV293" s="15">
        <v>2</v>
      </c>
      <c r="JW293" s="14"/>
      <c r="JX293" s="14"/>
      <c r="JY293" s="15">
        <v>80</v>
      </c>
      <c r="JZ293" s="15"/>
      <c r="KA293" s="15">
        <v>100</v>
      </c>
      <c r="KB293" s="15">
        <v>30</v>
      </c>
      <c r="KC293" s="15"/>
      <c r="KD293" s="15">
        <v>20</v>
      </c>
      <c r="KE293" s="15">
        <v>20</v>
      </c>
      <c r="KF293" s="15">
        <v>20</v>
      </c>
      <c r="KG293" s="15"/>
      <c r="KH293" s="15">
        <v>40</v>
      </c>
      <c r="KI293" s="15"/>
      <c r="KJ293" s="15"/>
      <c r="KK293" s="15">
        <v>90</v>
      </c>
      <c r="KL293" s="15">
        <v>2</v>
      </c>
      <c r="KM293" s="15"/>
      <c r="KN293" s="15"/>
      <c r="KO293" s="15"/>
      <c r="KP293" s="15"/>
      <c r="KQ293" s="15"/>
      <c r="KR293" s="15"/>
      <c r="KS293" s="15"/>
      <c r="KT293" s="15"/>
      <c r="KU293" s="15"/>
      <c r="KV293" s="15"/>
      <c r="KW293" s="15"/>
      <c r="KX293" s="15">
        <v>1</v>
      </c>
      <c r="KY293" s="15"/>
      <c r="KZ293" s="15"/>
      <c r="LA293" s="15"/>
      <c r="LB293" s="15"/>
      <c r="LC293" s="15">
        <v>1</v>
      </c>
      <c r="LD293" s="15"/>
      <c r="LE293" s="15"/>
      <c r="LF293" s="15"/>
      <c r="LG293" s="15"/>
      <c r="LH293" s="15"/>
      <c r="LI293" s="15"/>
      <c r="LJ293" s="15"/>
      <c r="LK293" s="15"/>
      <c r="LL293" s="15" t="s">
        <v>29</v>
      </c>
      <c r="LM293" s="15"/>
      <c r="LN293" s="15"/>
      <c r="LO293" s="15" t="s">
        <v>410</v>
      </c>
    </row>
    <row r="294" spans="1:327" ht="18" customHeight="1" x14ac:dyDescent="0.25">
      <c r="A294" s="14" t="s">
        <v>467</v>
      </c>
      <c r="B294" s="15" t="str">
        <f t="shared" si="44"/>
        <v>San Salvador</v>
      </c>
      <c r="C294" s="15">
        <f t="shared" si="36"/>
        <v>2</v>
      </c>
      <c r="D294" s="15">
        <v>1</v>
      </c>
      <c r="E294" s="15">
        <v>1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>
        <v>2</v>
      </c>
      <c r="U294" s="15"/>
      <c r="V294" s="15">
        <v>62</v>
      </c>
      <c r="W294" s="15">
        <v>55</v>
      </c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 t="str">
        <f t="shared" si="37"/>
        <v/>
      </c>
      <c r="AN294" s="15" t="str">
        <f t="shared" si="38"/>
        <v/>
      </c>
      <c r="AO294" s="15" t="str">
        <f t="shared" si="39"/>
        <v/>
      </c>
      <c r="AP294" s="15" t="str">
        <f t="shared" si="40"/>
        <v/>
      </c>
      <c r="AQ294" s="15" t="str">
        <f t="shared" si="41"/>
        <v/>
      </c>
      <c r="AR294" s="15">
        <f t="shared" si="42"/>
        <v>2</v>
      </c>
      <c r="AS294" s="15" t="str">
        <f t="shared" si="43"/>
        <v/>
      </c>
      <c r="AT294" s="15">
        <v>2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>
        <v>2</v>
      </c>
      <c r="BE294" s="15"/>
      <c r="BF294" s="15">
        <v>3</v>
      </c>
      <c r="BG294" s="15">
        <v>3</v>
      </c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>
        <v>1</v>
      </c>
      <c r="BY294" s="15"/>
      <c r="BZ294" s="15"/>
      <c r="CA294" s="15"/>
      <c r="CB294" s="15"/>
      <c r="CC294" s="15"/>
      <c r="CD294" s="15"/>
      <c r="CE294" s="15"/>
      <c r="CF294" s="15"/>
      <c r="CG294" s="15"/>
      <c r="CH294" s="15">
        <v>3</v>
      </c>
      <c r="CI294" s="15">
        <v>3</v>
      </c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 t="s">
        <v>468</v>
      </c>
      <c r="DH294" s="15">
        <v>1</v>
      </c>
      <c r="DI294" s="15" t="s">
        <v>7</v>
      </c>
      <c r="DJ294" s="15" t="s">
        <v>8</v>
      </c>
      <c r="DK294" s="15" t="s">
        <v>9</v>
      </c>
      <c r="DL294" s="15">
        <v>1</v>
      </c>
      <c r="DM294" s="15" t="s">
        <v>7</v>
      </c>
      <c r="DN294" s="15" t="s">
        <v>8</v>
      </c>
      <c r="DO294" s="15" t="s">
        <v>9</v>
      </c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>
        <v>1</v>
      </c>
      <c r="FM294" s="15"/>
      <c r="FN294" s="15"/>
      <c r="FO294" s="15">
        <v>1</v>
      </c>
      <c r="FP294" s="15"/>
      <c r="FQ294" s="15"/>
      <c r="FR294" s="15"/>
      <c r="FS294" s="15"/>
      <c r="FT294" s="15">
        <v>1</v>
      </c>
      <c r="FU294" s="15"/>
      <c r="FV294" s="15"/>
      <c r="FW294" s="15"/>
      <c r="FX294" s="15"/>
      <c r="FY294" s="15"/>
      <c r="FZ294" s="15">
        <v>1</v>
      </c>
      <c r="GA294" s="15"/>
      <c r="GB294" s="15"/>
      <c r="GC294" s="15"/>
      <c r="GD294" s="15"/>
      <c r="GE294" s="15" t="s">
        <v>53</v>
      </c>
      <c r="GF294" s="15"/>
      <c r="GG294" s="15"/>
      <c r="GH294" s="15"/>
      <c r="GI294" s="15"/>
      <c r="GJ294" s="15">
        <v>1</v>
      </c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>
        <v>1</v>
      </c>
      <c r="HJ294" s="15"/>
      <c r="HK294" s="15"/>
      <c r="HL294" s="15"/>
      <c r="HM294" s="15"/>
      <c r="HN294" s="15">
        <v>2</v>
      </c>
      <c r="HO294" s="15"/>
      <c r="HP294" s="15"/>
      <c r="HQ294" s="15"/>
      <c r="HR294" s="15"/>
      <c r="HS294" s="15"/>
      <c r="HT294" s="15"/>
      <c r="HU294" s="15"/>
      <c r="HV294" s="15"/>
      <c r="HW294" s="15"/>
      <c r="HX294" s="15">
        <v>1</v>
      </c>
      <c r="HY294" s="15"/>
      <c r="HZ294" s="15">
        <v>9</v>
      </c>
      <c r="IA294" s="15"/>
      <c r="IB294" s="15">
        <v>80</v>
      </c>
      <c r="IC294" s="15"/>
      <c r="ID294" s="15"/>
      <c r="IE294" s="15"/>
      <c r="IF294" s="15"/>
      <c r="IG294" s="15"/>
      <c r="IH294" s="15"/>
      <c r="II294" s="15"/>
      <c r="IJ294" s="15"/>
      <c r="IK294" s="15">
        <v>50</v>
      </c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  <c r="IW294" s="15"/>
      <c r="IX294" s="15"/>
      <c r="IY294" s="15"/>
      <c r="IZ294" s="15"/>
      <c r="JA294" s="15"/>
      <c r="JB294" s="15"/>
      <c r="JC294" s="17"/>
      <c r="JD294" s="17"/>
      <c r="JE294" s="18"/>
      <c r="JF294" s="17"/>
      <c r="JG294" s="17"/>
      <c r="JH294" s="19"/>
      <c r="JI294" s="19"/>
      <c r="JJ294" s="17"/>
      <c r="JK294" s="17"/>
      <c r="JL294" s="19"/>
      <c r="JM294" s="17"/>
      <c r="JN294" s="17"/>
      <c r="JO294" s="20"/>
      <c r="JP294" s="17"/>
      <c r="JQ294" s="17"/>
      <c r="JR294" s="20"/>
      <c r="JS294" s="19"/>
      <c r="JT294" s="19"/>
      <c r="JU294" s="19"/>
      <c r="JV294" s="15">
        <v>2</v>
      </c>
      <c r="JW294" s="14"/>
      <c r="JX294" s="14"/>
      <c r="JY294" s="15">
        <v>20</v>
      </c>
      <c r="JZ294" s="15"/>
      <c r="KA294" s="15"/>
      <c r="KB294" s="15">
        <v>25</v>
      </c>
      <c r="KC294" s="15"/>
      <c r="KD294" s="15"/>
      <c r="KE294" s="15">
        <v>15</v>
      </c>
      <c r="KF294" s="15"/>
      <c r="KG294" s="15"/>
      <c r="KH294" s="15"/>
      <c r="KI294" s="15"/>
      <c r="KJ294" s="15"/>
      <c r="KK294" s="15"/>
      <c r="KL294" s="15">
        <v>2</v>
      </c>
      <c r="KM294" s="15"/>
      <c r="KN294" s="15"/>
      <c r="KO294" s="15"/>
      <c r="KP294" s="15"/>
      <c r="KQ294" s="15"/>
      <c r="KR294" s="15"/>
      <c r="KS294" s="15"/>
      <c r="KT294" s="15"/>
      <c r="KU294" s="15">
        <v>1</v>
      </c>
      <c r="KV294" s="15">
        <v>1</v>
      </c>
      <c r="KW294" s="15"/>
      <c r="KX294" s="15">
        <v>1</v>
      </c>
      <c r="KY294" s="15">
        <v>1</v>
      </c>
      <c r="KZ294" s="15">
        <v>1</v>
      </c>
      <c r="LA294" s="15"/>
      <c r="LB294" s="15"/>
      <c r="LC294" s="15"/>
      <c r="LD294" s="15"/>
      <c r="LE294" s="15"/>
      <c r="LF294" s="15"/>
      <c r="LG294" s="15"/>
      <c r="LH294" s="15"/>
      <c r="LI294" s="15"/>
      <c r="LJ294" s="15"/>
      <c r="LK294" s="15" t="s">
        <v>119</v>
      </c>
      <c r="LL294" s="15"/>
      <c r="LM294" s="15" t="s">
        <v>25</v>
      </c>
      <c r="LN294" s="15"/>
      <c r="LO294" s="15"/>
    </row>
    <row r="295" spans="1:327" ht="18" customHeight="1" x14ac:dyDescent="0.25">
      <c r="A295" s="14" t="s">
        <v>469</v>
      </c>
      <c r="B295" s="15" t="str">
        <f t="shared" si="44"/>
        <v>San Salvador</v>
      </c>
      <c r="C295" s="15">
        <f t="shared" si="36"/>
        <v>2</v>
      </c>
      <c r="D295" s="15"/>
      <c r="E295" s="15">
        <v>1</v>
      </c>
      <c r="F295" s="15"/>
      <c r="G295" s="15">
        <v>1</v>
      </c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2</v>
      </c>
      <c r="U295" s="15"/>
      <c r="V295" s="15"/>
      <c r="W295" s="15">
        <v>76</v>
      </c>
      <c r="X295" s="15"/>
      <c r="Y295" s="15"/>
      <c r="Z295" s="15"/>
      <c r="AA295" s="15"/>
      <c r="AB295" s="15"/>
      <c r="AC295" s="15">
        <v>35</v>
      </c>
      <c r="AD295" s="15"/>
      <c r="AE295" s="15"/>
      <c r="AF295" s="15"/>
      <c r="AG295" s="15"/>
      <c r="AH295" s="15"/>
      <c r="AI295" s="15"/>
      <c r="AJ295" s="15"/>
      <c r="AK295" s="15"/>
      <c r="AL295" s="15"/>
      <c r="AM295" s="15" t="str">
        <f t="shared" si="37"/>
        <v/>
      </c>
      <c r="AN295" s="15" t="str">
        <f t="shared" si="38"/>
        <v/>
      </c>
      <c r="AO295" s="15" t="str">
        <f t="shared" si="39"/>
        <v/>
      </c>
      <c r="AP295" s="15" t="str">
        <f t="shared" si="40"/>
        <v/>
      </c>
      <c r="AQ295" s="15">
        <f t="shared" si="41"/>
        <v>1</v>
      </c>
      <c r="AR295" s="15" t="str">
        <f t="shared" si="42"/>
        <v/>
      </c>
      <c r="AS295" s="15">
        <f t="shared" si="43"/>
        <v>1</v>
      </c>
      <c r="AT295" s="15"/>
      <c r="AU295" s="15">
        <v>2</v>
      </c>
      <c r="AV295" s="15"/>
      <c r="AW295" s="15"/>
      <c r="AX295" s="15"/>
      <c r="AY295" s="15"/>
      <c r="AZ295" s="15">
        <v>2</v>
      </c>
      <c r="BA295" s="15"/>
      <c r="BB295" s="15"/>
      <c r="BC295" s="15"/>
      <c r="BD295" s="15"/>
      <c r="BE295" s="15"/>
      <c r="BF295" s="15"/>
      <c r="BG295" s="15">
        <v>2</v>
      </c>
      <c r="BH295" s="15"/>
      <c r="BI295" s="15"/>
      <c r="BJ295" s="15"/>
      <c r="BK295" s="15"/>
      <c r="BL295" s="15"/>
      <c r="BM295" s="15">
        <v>3</v>
      </c>
      <c r="BN295" s="15"/>
      <c r="BO295" s="15"/>
      <c r="BP295" s="15"/>
      <c r="BQ295" s="15"/>
      <c r="BR295" s="15"/>
      <c r="BS295" s="15"/>
      <c r="BT295" s="15"/>
      <c r="BU295" s="15"/>
      <c r="BV295" s="15"/>
      <c r="BW295" s="15">
        <v>1</v>
      </c>
      <c r="BX295" s="15">
        <v>4</v>
      </c>
      <c r="BY295" s="15"/>
      <c r="BZ295" s="15"/>
      <c r="CA295" s="15"/>
      <c r="CB295" s="15"/>
      <c r="CC295" s="15"/>
      <c r="CD295" s="15"/>
      <c r="CE295" s="15"/>
      <c r="CF295" s="15"/>
      <c r="CG295" s="15"/>
      <c r="CH295" s="15">
        <v>8</v>
      </c>
      <c r="CI295" s="15">
        <v>7</v>
      </c>
      <c r="CJ295" s="15">
        <v>1</v>
      </c>
      <c r="CK295" s="15"/>
      <c r="CL295" s="15"/>
      <c r="CM295" s="15"/>
      <c r="CN295" s="15">
        <v>1</v>
      </c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 t="s">
        <v>101</v>
      </c>
      <c r="DH295" s="15"/>
      <c r="DI295" s="15"/>
      <c r="DJ295" s="15"/>
      <c r="DK295" s="15"/>
      <c r="DL295" s="15">
        <v>1</v>
      </c>
      <c r="DM295" s="15" t="s">
        <v>7</v>
      </c>
      <c r="DN295" s="15" t="s">
        <v>8</v>
      </c>
      <c r="DO295" s="15" t="s">
        <v>9</v>
      </c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>
        <v>1</v>
      </c>
      <c r="EG295" s="15" t="s">
        <v>15</v>
      </c>
      <c r="EH295" s="15" t="s">
        <v>8</v>
      </c>
      <c r="EI295" s="15" t="s">
        <v>9</v>
      </c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>
        <v>2</v>
      </c>
      <c r="FM295" s="15"/>
      <c r="FN295" s="15"/>
      <c r="FO295" s="15">
        <v>2</v>
      </c>
      <c r="FP295" s="15"/>
      <c r="FQ295" s="15"/>
      <c r="FR295" s="15"/>
      <c r="FS295" s="15"/>
      <c r="FT295" s="15"/>
      <c r="FU295" s="15"/>
      <c r="FV295" s="15"/>
      <c r="FW295" s="15">
        <v>2</v>
      </c>
      <c r="FX295" s="15"/>
      <c r="FY295" s="15"/>
      <c r="FZ295" s="15"/>
      <c r="GA295" s="15"/>
      <c r="GB295" s="15"/>
      <c r="GC295" s="15"/>
      <c r="GD295" s="15"/>
      <c r="GE295" s="15" t="s">
        <v>85</v>
      </c>
      <c r="GF295" s="15" t="s">
        <v>85</v>
      </c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>
        <v>2</v>
      </c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>
        <v>2</v>
      </c>
      <c r="HO295" s="15"/>
      <c r="HP295" s="15"/>
      <c r="HQ295" s="15"/>
      <c r="HR295" s="15"/>
      <c r="HS295" s="15"/>
      <c r="HT295" s="15"/>
      <c r="HU295" s="15"/>
      <c r="HV295" s="15"/>
      <c r="HW295" s="15"/>
      <c r="HX295" s="15">
        <v>1</v>
      </c>
      <c r="HY295" s="15"/>
      <c r="HZ295" s="15">
        <v>9</v>
      </c>
      <c r="IA295" s="15">
        <v>200</v>
      </c>
      <c r="IB295" s="15"/>
      <c r="IC295" s="15"/>
      <c r="ID295" s="15"/>
      <c r="IE295" s="15"/>
      <c r="IF295" s="15"/>
      <c r="IG295" s="15"/>
      <c r="IH295" s="15">
        <v>50</v>
      </c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  <c r="IW295" s="15"/>
      <c r="IX295" s="15"/>
      <c r="IY295" s="15"/>
      <c r="IZ295" s="15"/>
      <c r="JA295" s="15"/>
      <c r="JB295" s="15"/>
      <c r="JC295" s="17"/>
      <c r="JD295" s="17"/>
      <c r="JE295" s="18"/>
      <c r="JF295" s="17"/>
      <c r="JG295" s="17"/>
      <c r="JH295" s="19"/>
      <c r="JI295" s="19"/>
      <c r="JJ295" s="17"/>
      <c r="JK295" s="17"/>
      <c r="JL295" s="19"/>
      <c r="JM295" s="17">
        <v>1</v>
      </c>
      <c r="JN295" s="17"/>
      <c r="JO295" s="20">
        <v>0.5</v>
      </c>
      <c r="JP295" s="17"/>
      <c r="JQ295" s="17"/>
      <c r="JR295" s="20"/>
      <c r="JS295" s="19"/>
      <c r="JT295" s="19"/>
      <c r="JU295" s="19"/>
      <c r="JV295" s="15">
        <v>2</v>
      </c>
      <c r="JW295" s="14"/>
      <c r="JX295" s="14"/>
      <c r="JY295" s="15">
        <v>70</v>
      </c>
      <c r="JZ295" s="15"/>
      <c r="KA295" s="15">
        <v>40</v>
      </c>
      <c r="KB295" s="15">
        <v>15</v>
      </c>
      <c r="KC295" s="15"/>
      <c r="KD295" s="15">
        <v>60</v>
      </c>
      <c r="KE295" s="15">
        <v>20</v>
      </c>
      <c r="KF295" s="15"/>
      <c r="KG295" s="15"/>
      <c r="KH295" s="15"/>
      <c r="KI295" s="15"/>
      <c r="KJ295" s="15"/>
      <c r="KK295" s="15"/>
      <c r="KL295" s="15">
        <v>2</v>
      </c>
      <c r="KM295" s="15"/>
      <c r="KN295" s="15"/>
      <c r="KO295" s="15"/>
      <c r="KP295" s="15"/>
      <c r="KQ295" s="15"/>
      <c r="KR295" s="15"/>
      <c r="KS295" s="15"/>
      <c r="KT295" s="15"/>
      <c r="KU295" s="15"/>
      <c r="KV295" s="15"/>
      <c r="KW295" s="15">
        <v>1</v>
      </c>
      <c r="KX295" s="15"/>
      <c r="KY295" s="15"/>
      <c r="KZ295" s="15"/>
      <c r="LA295" s="15"/>
      <c r="LB295" s="15"/>
      <c r="LC295" s="15">
        <v>1</v>
      </c>
      <c r="LD295" s="15"/>
      <c r="LE295" s="15"/>
      <c r="LF295" s="15"/>
      <c r="LG295" s="15"/>
      <c r="LH295" s="15"/>
      <c r="LI295" s="15"/>
      <c r="LJ295" s="15"/>
      <c r="LK295" s="15"/>
      <c r="LL295" s="15"/>
      <c r="LM295" s="15" t="s">
        <v>25</v>
      </c>
      <c r="LN295" s="15"/>
      <c r="LO295" s="15"/>
    </row>
    <row r="296" spans="1:327" ht="18" customHeight="1" x14ac:dyDescent="0.25">
      <c r="A296" s="14" t="s">
        <v>470</v>
      </c>
      <c r="B296" s="15" t="str">
        <f t="shared" si="44"/>
        <v>San Salvador</v>
      </c>
      <c r="C296" s="15">
        <f t="shared" si="36"/>
        <v>2</v>
      </c>
      <c r="D296" s="15">
        <v>1</v>
      </c>
      <c r="E296" s="15">
        <v>1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>
        <v>2</v>
      </c>
      <c r="U296" s="15"/>
      <c r="V296" s="15">
        <v>39</v>
      </c>
      <c r="W296" s="15">
        <v>30</v>
      </c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 t="str">
        <f t="shared" si="37"/>
        <v/>
      </c>
      <c r="AN296" s="15" t="str">
        <f t="shared" si="38"/>
        <v/>
      </c>
      <c r="AO296" s="15" t="str">
        <f t="shared" si="39"/>
        <v/>
      </c>
      <c r="AP296" s="15" t="str">
        <f t="shared" si="40"/>
        <v/>
      </c>
      <c r="AQ296" s="15">
        <f t="shared" si="41"/>
        <v>2</v>
      </c>
      <c r="AR296" s="15" t="str">
        <f t="shared" si="42"/>
        <v/>
      </c>
      <c r="AS296" s="15" t="str">
        <f t="shared" si="43"/>
        <v/>
      </c>
      <c r="AT296" s="15"/>
      <c r="AU296" s="15">
        <v>2</v>
      </c>
      <c r="AV296" s="15"/>
      <c r="AW296" s="15"/>
      <c r="AX296" s="15"/>
      <c r="AY296" s="15"/>
      <c r="AZ296" s="15"/>
      <c r="BA296" s="15"/>
      <c r="BB296" s="15"/>
      <c r="BC296" s="15"/>
      <c r="BD296" s="15"/>
      <c r="BE296" s="15">
        <v>2</v>
      </c>
      <c r="BF296" s="15">
        <v>3</v>
      </c>
      <c r="BG296" s="15">
        <v>3</v>
      </c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>
        <v>2</v>
      </c>
      <c r="BX296" s="15">
        <v>2</v>
      </c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>
        <v>1</v>
      </c>
      <c r="DI296" s="15" t="s">
        <v>7</v>
      </c>
      <c r="DJ296" s="15" t="s">
        <v>8</v>
      </c>
      <c r="DK296" s="15" t="s">
        <v>9</v>
      </c>
      <c r="DL296" s="15">
        <v>1</v>
      </c>
      <c r="DM296" s="15" t="s">
        <v>7</v>
      </c>
      <c r="DN296" s="15" t="s">
        <v>8</v>
      </c>
      <c r="DO296" s="15" t="s">
        <v>9</v>
      </c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>
        <v>2</v>
      </c>
      <c r="FM296" s="15"/>
      <c r="FN296" s="15">
        <v>1</v>
      </c>
      <c r="FO296" s="15">
        <v>1</v>
      </c>
      <c r="FP296" s="15"/>
      <c r="FQ296" s="15"/>
      <c r="FR296" s="15"/>
      <c r="FS296" s="15"/>
      <c r="FT296" s="15"/>
      <c r="FU296" s="15"/>
      <c r="FV296" s="15"/>
      <c r="FW296" s="15">
        <v>1</v>
      </c>
      <c r="FX296" s="15"/>
      <c r="FY296" s="15"/>
      <c r="FZ296" s="15">
        <v>1</v>
      </c>
      <c r="GA296" s="15"/>
      <c r="GB296" s="15"/>
      <c r="GC296" s="15"/>
      <c r="GD296" s="15"/>
      <c r="GE296" s="15" t="s">
        <v>85</v>
      </c>
      <c r="GF296" s="15" t="s">
        <v>53</v>
      </c>
      <c r="GG296" s="15"/>
      <c r="GH296" s="15"/>
      <c r="GI296" s="15"/>
      <c r="GJ296" s="15">
        <v>1</v>
      </c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>
        <v>1</v>
      </c>
      <c r="HC296" s="15"/>
      <c r="HD296" s="15"/>
      <c r="HE296" s="15"/>
      <c r="HF296" s="15"/>
      <c r="HG296" s="15"/>
      <c r="HH296" s="15"/>
      <c r="HI296" s="15">
        <v>1</v>
      </c>
      <c r="HJ296" s="15"/>
      <c r="HK296" s="15"/>
      <c r="HL296" s="15"/>
      <c r="HM296" s="15"/>
      <c r="HN296" s="15">
        <v>1</v>
      </c>
      <c r="HO296" s="15"/>
      <c r="HP296" s="15"/>
      <c r="HQ296" s="15"/>
      <c r="HR296" s="15"/>
      <c r="HS296" s="15"/>
      <c r="HT296" s="15"/>
      <c r="HU296" s="15"/>
      <c r="HV296" s="15"/>
      <c r="HW296" s="15"/>
      <c r="HX296" s="15">
        <v>1</v>
      </c>
      <c r="HY296" s="15"/>
      <c r="HZ296" s="15">
        <v>9</v>
      </c>
      <c r="IA296" s="15">
        <v>100</v>
      </c>
      <c r="IB296" s="15">
        <v>100</v>
      </c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  <c r="IW296" s="15"/>
      <c r="IX296" s="15"/>
      <c r="IY296" s="15"/>
      <c r="IZ296" s="15"/>
      <c r="JA296" s="15"/>
      <c r="JB296" s="15"/>
      <c r="JC296" s="17"/>
      <c r="JD296" s="17"/>
      <c r="JE296" s="18"/>
      <c r="JF296" s="17"/>
      <c r="JG296" s="17"/>
      <c r="JH296" s="19"/>
      <c r="JI296" s="19"/>
      <c r="JJ296" s="17"/>
      <c r="JK296" s="17"/>
      <c r="JL296" s="19"/>
      <c r="JM296" s="17"/>
      <c r="JN296" s="17"/>
      <c r="JO296" s="20"/>
      <c r="JP296" s="17"/>
      <c r="JQ296" s="17"/>
      <c r="JR296" s="20"/>
      <c r="JS296" s="19"/>
      <c r="JT296" s="19"/>
      <c r="JU296" s="19"/>
      <c r="JV296" s="15">
        <v>2</v>
      </c>
      <c r="JW296" s="14"/>
      <c r="JX296" s="14"/>
      <c r="JY296" s="15">
        <v>50</v>
      </c>
      <c r="JZ296" s="15"/>
      <c r="KA296" s="15">
        <v>30</v>
      </c>
      <c r="KB296" s="15">
        <v>10</v>
      </c>
      <c r="KC296" s="15"/>
      <c r="KD296" s="15">
        <v>50</v>
      </c>
      <c r="KE296" s="15">
        <v>15</v>
      </c>
      <c r="KF296" s="15"/>
      <c r="KG296" s="15"/>
      <c r="KH296" s="15"/>
      <c r="KI296" s="15"/>
      <c r="KJ296" s="15"/>
      <c r="KK296" s="15"/>
      <c r="KL296" s="15">
        <v>2</v>
      </c>
      <c r="KM296" s="15"/>
      <c r="KN296" s="15"/>
      <c r="KO296" s="15"/>
      <c r="KP296" s="15"/>
      <c r="KQ296" s="15"/>
      <c r="KR296" s="15"/>
      <c r="KS296" s="15"/>
      <c r="KT296" s="15"/>
      <c r="KU296" s="15"/>
      <c r="KV296" s="15"/>
      <c r="KW296" s="15">
        <v>1</v>
      </c>
      <c r="KX296" s="15"/>
      <c r="KY296" s="15"/>
      <c r="KZ296" s="15"/>
      <c r="LA296" s="15"/>
      <c r="LB296" s="15"/>
      <c r="LC296" s="15">
        <v>1</v>
      </c>
      <c r="LD296" s="15"/>
      <c r="LE296" s="15"/>
      <c r="LF296" s="15"/>
      <c r="LG296" s="15"/>
      <c r="LH296" s="15"/>
      <c r="LI296" s="15"/>
      <c r="LJ296" s="15"/>
      <c r="LK296" s="15"/>
      <c r="LL296" s="15"/>
      <c r="LM296" s="15"/>
      <c r="LN296" s="15"/>
      <c r="LO296" s="15"/>
    </row>
    <row r="297" spans="1:327" ht="18" customHeight="1" x14ac:dyDescent="0.25">
      <c r="A297" s="14" t="s">
        <v>471</v>
      </c>
      <c r="B297" s="15" t="str">
        <f t="shared" si="44"/>
        <v>Los Almendros</v>
      </c>
      <c r="C297" s="15">
        <f t="shared" si="36"/>
        <v>4</v>
      </c>
      <c r="D297" s="15">
        <v>1</v>
      </c>
      <c r="E297" s="15">
        <v>1</v>
      </c>
      <c r="F297" s="15">
        <v>1</v>
      </c>
      <c r="G297" s="15"/>
      <c r="H297" s="15"/>
      <c r="I297" s="15"/>
      <c r="J297" s="15"/>
      <c r="K297" s="15"/>
      <c r="L297" s="15"/>
      <c r="M297" s="15"/>
      <c r="N297" s="15">
        <v>1</v>
      </c>
      <c r="O297" s="15"/>
      <c r="P297" s="15"/>
      <c r="Q297" s="15"/>
      <c r="R297" s="15"/>
      <c r="S297" s="15"/>
      <c r="T297" s="15">
        <v>4</v>
      </c>
      <c r="U297" s="15"/>
      <c r="V297" s="15">
        <v>25</v>
      </c>
      <c r="W297" s="15">
        <v>40</v>
      </c>
      <c r="X297" s="15">
        <v>12</v>
      </c>
      <c r="Y297" s="15"/>
      <c r="Z297" s="15"/>
      <c r="AA297" s="15"/>
      <c r="AB297" s="15"/>
      <c r="AC297" s="15"/>
      <c r="AD297" s="15"/>
      <c r="AE297" s="15"/>
      <c r="AF297" s="15"/>
      <c r="AG297" s="15">
        <v>85</v>
      </c>
      <c r="AH297" s="15"/>
      <c r="AI297" s="15"/>
      <c r="AJ297" s="15"/>
      <c r="AK297" s="15"/>
      <c r="AL297" s="15"/>
      <c r="AM297" s="15" t="str">
        <f t="shared" si="37"/>
        <v/>
      </c>
      <c r="AN297" s="15" t="str">
        <f t="shared" si="38"/>
        <v/>
      </c>
      <c r="AO297" s="15" t="str">
        <f t="shared" si="39"/>
        <v/>
      </c>
      <c r="AP297" s="15">
        <f t="shared" si="40"/>
        <v>1</v>
      </c>
      <c r="AQ297" s="15">
        <f t="shared" si="41"/>
        <v>1</v>
      </c>
      <c r="AR297" s="15">
        <f t="shared" si="42"/>
        <v>1</v>
      </c>
      <c r="AS297" s="15">
        <f t="shared" si="43"/>
        <v>1</v>
      </c>
      <c r="AT297" s="15">
        <v>4</v>
      </c>
      <c r="AU297" s="15"/>
      <c r="AV297" s="15"/>
      <c r="AW297" s="15"/>
      <c r="AX297" s="15"/>
      <c r="AY297" s="15"/>
      <c r="AZ297" s="15"/>
      <c r="BA297" s="15"/>
      <c r="BB297" s="15"/>
      <c r="BC297" s="15">
        <v>4</v>
      </c>
      <c r="BD297" s="15"/>
      <c r="BE297" s="15"/>
      <c r="BF297" s="15">
        <v>3</v>
      </c>
      <c r="BG297" s="15">
        <v>6</v>
      </c>
      <c r="BH297" s="15">
        <v>3</v>
      </c>
      <c r="BI297" s="15"/>
      <c r="BJ297" s="15"/>
      <c r="BK297" s="15"/>
      <c r="BL297" s="15"/>
      <c r="BM297" s="15"/>
      <c r="BN297" s="15"/>
      <c r="BO297" s="15"/>
      <c r="BP297" s="15"/>
      <c r="BQ297" s="15">
        <v>5</v>
      </c>
      <c r="BR297" s="15"/>
      <c r="BS297" s="15"/>
      <c r="BT297" s="15"/>
      <c r="BU297" s="15"/>
      <c r="BV297" s="15"/>
      <c r="BW297" s="15">
        <v>3</v>
      </c>
      <c r="BX297" s="15">
        <v>2</v>
      </c>
      <c r="BY297" s="15"/>
      <c r="BZ297" s="15"/>
      <c r="CA297" s="15"/>
      <c r="CB297" s="15"/>
      <c r="CC297" s="15"/>
      <c r="CD297" s="15"/>
      <c r="CE297" s="15"/>
      <c r="CF297" s="15"/>
      <c r="CG297" s="15"/>
      <c r="CH297" s="15">
        <v>1</v>
      </c>
      <c r="CI297" s="15">
        <v>1</v>
      </c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>
        <v>1</v>
      </c>
      <c r="DB297" s="15"/>
      <c r="DC297" s="15"/>
      <c r="DD297" s="15"/>
      <c r="DE297" s="15"/>
      <c r="DF297" s="15"/>
      <c r="DG297" s="15"/>
      <c r="DH297" s="15"/>
      <c r="DI297" s="15" t="s">
        <v>7</v>
      </c>
      <c r="DJ297" s="15" t="s">
        <v>23</v>
      </c>
      <c r="DK297" s="15" t="s">
        <v>9</v>
      </c>
      <c r="DL297" s="15"/>
      <c r="DM297" s="15" t="s">
        <v>7</v>
      </c>
      <c r="DN297" s="15" t="s">
        <v>31</v>
      </c>
      <c r="DO297" s="15" t="s">
        <v>9</v>
      </c>
      <c r="DP297" s="15"/>
      <c r="DQ297" s="15" t="s">
        <v>15</v>
      </c>
      <c r="DR297" s="15" t="s">
        <v>23</v>
      </c>
      <c r="DS297" s="15" t="s">
        <v>9</v>
      </c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 t="s">
        <v>15</v>
      </c>
      <c r="EU297" s="15" t="s">
        <v>31</v>
      </c>
      <c r="EV297" s="15" t="s">
        <v>9</v>
      </c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>
        <v>2</v>
      </c>
      <c r="FM297" s="15">
        <v>2</v>
      </c>
      <c r="FN297" s="15"/>
      <c r="FO297" s="15"/>
      <c r="FP297" s="15">
        <v>1</v>
      </c>
      <c r="FQ297" s="15">
        <v>1</v>
      </c>
      <c r="FR297" s="15"/>
      <c r="FS297" s="15"/>
      <c r="FT297" s="15"/>
      <c r="FU297" s="15"/>
      <c r="FV297" s="15"/>
      <c r="FW297" s="15">
        <v>1</v>
      </c>
      <c r="FX297" s="15"/>
      <c r="FY297" s="15"/>
      <c r="FZ297" s="15"/>
      <c r="GA297" s="15">
        <v>1</v>
      </c>
      <c r="GB297" s="15"/>
      <c r="GC297" s="15"/>
      <c r="GD297" s="15"/>
      <c r="GE297" s="15" t="s">
        <v>24</v>
      </c>
      <c r="GF297" s="15" t="s">
        <v>4</v>
      </c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>
        <v>1</v>
      </c>
      <c r="GR297" s="15"/>
      <c r="GS297" s="15"/>
      <c r="GT297" s="15"/>
      <c r="GU297" s="15"/>
      <c r="GV297" s="15"/>
      <c r="GW297" s="15"/>
      <c r="GX297" s="15"/>
      <c r="GY297" s="15"/>
      <c r="GZ297" s="15"/>
      <c r="HA297" s="15">
        <v>1</v>
      </c>
      <c r="HB297" s="15"/>
      <c r="HC297" s="15"/>
      <c r="HD297" s="15"/>
      <c r="HE297" s="15"/>
      <c r="HF297" s="15"/>
      <c r="HG297" s="15"/>
      <c r="HH297" s="15"/>
      <c r="HI297" s="15"/>
      <c r="HJ297" s="15"/>
      <c r="HK297" s="15">
        <v>1</v>
      </c>
      <c r="HL297" s="15"/>
      <c r="HM297" s="15"/>
      <c r="HN297" s="15">
        <v>1</v>
      </c>
      <c r="HO297" s="15"/>
      <c r="HP297" s="15"/>
      <c r="HQ297" s="15"/>
      <c r="HR297" s="15"/>
      <c r="HS297" s="15"/>
      <c r="HT297" s="15"/>
      <c r="HU297" s="15"/>
      <c r="HV297" s="15"/>
      <c r="HW297" s="15"/>
      <c r="HX297" s="15">
        <v>1</v>
      </c>
      <c r="HY297" s="15"/>
      <c r="HZ297" s="15">
        <v>7</v>
      </c>
      <c r="IA297" s="15">
        <v>400</v>
      </c>
      <c r="IB297" s="15"/>
      <c r="IC297" s="15"/>
      <c r="ID297" s="15">
        <v>200</v>
      </c>
      <c r="IE297" s="15"/>
      <c r="IF297" s="15"/>
      <c r="IG297" s="15">
        <v>100</v>
      </c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  <c r="IW297" s="15"/>
      <c r="IX297" s="15"/>
      <c r="IY297" s="15"/>
      <c r="IZ297" s="15"/>
      <c r="JA297" s="15"/>
      <c r="JB297" s="15"/>
      <c r="JC297" s="17"/>
      <c r="JD297" s="17"/>
      <c r="JE297" s="18"/>
      <c r="JF297" s="17"/>
      <c r="JG297" s="17"/>
      <c r="JH297" s="19"/>
      <c r="JI297" s="19"/>
      <c r="JJ297" s="17"/>
      <c r="JK297" s="17"/>
      <c r="JL297" s="19"/>
      <c r="JM297" s="17">
        <v>1</v>
      </c>
      <c r="JN297" s="17"/>
      <c r="JO297" s="20"/>
      <c r="JP297" s="17"/>
      <c r="JQ297" s="17"/>
      <c r="JR297" s="20"/>
      <c r="JS297" s="19"/>
      <c r="JT297" s="19"/>
      <c r="JU297" s="19"/>
      <c r="JV297" s="15">
        <v>1</v>
      </c>
      <c r="JW297" s="14" t="s">
        <v>2</v>
      </c>
      <c r="JX297" s="14"/>
      <c r="JY297" s="15">
        <v>300</v>
      </c>
      <c r="JZ297" s="15">
        <v>50</v>
      </c>
      <c r="KA297" s="15"/>
      <c r="KB297" s="15">
        <v>50</v>
      </c>
      <c r="KC297" s="15"/>
      <c r="KD297" s="15">
        <v>50</v>
      </c>
      <c r="KE297" s="15">
        <v>25</v>
      </c>
      <c r="KF297" s="15">
        <v>20</v>
      </c>
      <c r="KG297" s="15"/>
      <c r="KH297" s="15"/>
      <c r="KI297" s="15"/>
      <c r="KJ297" s="15"/>
      <c r="KK297" s="15"/>
      <c r="KL297" s="15">
        <v>1</v>
      </c>
      <c r="KM297" s="15"/>
      <c r="KN297" s="15"/>
      <c r="KO297" s="15"/>
      <c r="KP297" s="15"/>
      <c r="KQ297" s="15"/>
      <c r="KR297" s="15"/>
      <c r="KS297" s="15">
        <v>1</v>
      </c>
      <c r="KT297" s="15"/>
      <c r="KU297" s="15"/>
      <c r="KV297" s="15">
        <v>1</v>
      </c>
      <c r="KW297" s="15"/>
      <c r="KX297" s="15"/>
      <c r="KY297" s="15"/>
      <c r="KZ297" s="15">
        <v>1</v>
      </c>
      <c r="LA297" s="15"/>
      <c r="LB297" s="15">
        <v>1</v>
      </c>
      <c r="LC297" s="15"/>
      <c r="LD297" s="15"/>
      <c r="LE297" s="15"/>
      <c r="LF297" s="15"/>
      <c r="LG297" s="15"/>
      <c r="LH297" s="15"/>
      <c r="LI297" s="15"/>
      <c r="LJ297" s="15" t="s">
        <v>104</v>
      </c>
      <c r="LK297" s="15" t="s">
        <v>21</v>
      </c>
      <c r="LL297" s="15" t="s">
        <v>11</v>
      </c>
      <c r="LM297" s="15" t="s">
        <v>69</v>
      </c>
      <c r="LN297" s="15"/>
      <c r="LO297" s="15"/>
    </row>
    <row r="298" spans="1:327" ht="18" customHeight="1" x14ac:dyDescent="0.25">
      <c r="A298" s="14" t="s">
        <v>472</v>
      </c>
      <c r="B298" s="15" t="str">
        <f t="shared" si="44"/>
        <v>Los Almendros</v>
      </c>
      <c r="C298" s="15">
        <f t="shared" si="36"/>
        <v>2</v>
      </c>
      <c r="D298" s="15">
        <v>1</v>
      </c>
      <c r="E298" s="15">
        <v>1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>
        <v>2</v>
      </c>
      <c r="U298" s="15"/>
      <c r="V298" s="15">
        <v>25</v>
      </c>
      <c r="W298" s="15">
        <v>25</v>
      </c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 t="str">
        <f t="shared" si="37"/>
        <v/>
      </c>
      <c r="AN298" s="15" t="str">
        <f t="shared" si="38"/>
        <v/>
      </c>
      <c r="AO298" s="15" t="str">
        <f t="shared" si="39"/>
        <v/>
      </c>
      <c r="AP298" s="15" t="str">
        <f t="shared" si="40"/>
        <v/>
      </c>
      <c r="AQ298" s="15">
        <f t="shared" si="41"/>
        <v>2</v>
      </c>
      <c r="AR298" s="15" t="str">
        <f t="shared" si="42"/>
        <v/>
      </c>
      <c r="AS298" s="15" t="str">
        <f t="shared" si="43"/>
        <v/>
      </c>
      <c r="AT298" s="15"/>
      <c r="AU298" s="15"/>
      <c r="AV298" s="15">
        <v>2</v>
      </c>
      <c r="AW298" s="15"/>
      <c r="AX298" s="15"/>
      <c r="AY298" s="15"/>
      <c r="AZ298" s="15">
        <v>2</v>
      </c>
      <c r="BA298" s="15"/>
      <c r="BB298" s="15"/>
      <c r="BC298" s="15"/>
      <c r="BD298" s="15"/>
      <c r="BE298" s="15"/>
      <c r="BF298" s="15">
        <v>5</v>
      </c>
      <c r="BG298" s="15">
        <v>5</v>
      </c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>
        <v>1</v>
      </c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 t="s">
        <v>7</v>
      </c>
      <c r="DJ298" s="15" t="s">
        <v>8</v>
      </c>
      <c r="DK298" s="15" t="s">
        <v>9</v>
      </c>
      <c r="DL298" s="15"/>
      <c r="DM298" s="15" t="s">
        <v>7</v>
      </c>
      <c r="DN298" s="15" t="s">
        <v>31</v>
      </c>
      <c r="DO298" s="15" t="s">
        <v>9</v>
      </c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>
        <v>2</v>
      </c>
      <c r="FM298" s="15">
        <v>2</v>
      </c>
      <c r="FN298" s="15"/>
      <c r="FO298" s="15"/>
      <c r="FP298" s="15"/>
      <c r="FQ298" s="15"/>
      <c r="FR298" s="15"/>
      <c r="FS298" s="15"/>
      <c r="FT298" s="15"/>
      <c r="FU298" s="15"/>
      <c r="FV298" s="15"/>
      <c r="FW298" s="15">
        <v>1</v>
      </c>
      <c r="FX298" s="15"/>
      <c r="FY298" s="15">
        <v>1</v>
      </c>
      <c r="FZ298" s="15"/>
      <c r="GA298" s="15"/>
      <c r="GB298" s="15"/>
      <c r="GC298" s="15"/>
      <c r="GD298" s="15"/>
      <c r="GE298" s="15" t="s">
        <v>71</v>
      </c>
      <c r="GF298" s="15" t="s">
        <v>473</v>
      </c>
      <c r="GG298" s="15"/>
      <c r="GH298" s="15"/>
      <c r="GI298" s="15"/>
      <c r="GJ298" s="15"/>
      <c r="GK298" s="15"/>
      <c r="GL298" s="15"/>
      <c r="GM298" s="15"/>
      <c r="GN298" s="15"/>
      <c r="GO298" s="15">
        <v>1</v>
      </c>
      <c r="GP298" s="15"/>
      <c r="GQ298" s="15"/>
      <c r="GR298" s="15">
        <v>1</v>
      </c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>
        <v>1</v>
      </c>
      <c r="HY298" s="15"/>
      <c r="HZ298" s="15">
        <v>9</v>
      </c>
      <c r="IA298" s="15">
        <v>80</v>
      </c>
      <c r="IB298" s="15"/>
      <c r="IC298" s="15"/>
      <c r="ID298" s="15">
        <v>400</v>
      </c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  <c r="IW298" s="15"/>
      <c r="IX298" s="15"/>
      <c r="IY298" s="15"/>
      <c r="IZ298" s="15"/>
      <c r="JA298" s="15"/>
      <c r="JB298" s="15"/>
      <c r="JC298" s="17"/>
      <c r="JD298" s="17"/>
      <c r="JE298" s="18"/>
      <c r="JF298" s="17"/>
      <c r="JG298" s="17"/>
      <c r="JH298" s="19"/>
      <c r="JI298" s="19"/>
      <c r="JJ298" s="17"/>
      <c r="JK298" s="17"/>
      <c r="JL298" s="19"/>
      <c r="JM298" s="17"/>
      <c r="JN298" s="17"/>
      <c r="JO298" s="20"/>
      <c r="JP298" s="17"/>
      <c r="JQ298" s="17"/>
      <c r="JR298" s="20"/>
      <c r="JS298" s="19"/>
      <c r="JT298" s="19"/>
      <c r="JU298" s="19"/>
      <c r="JV298" s="15">
        <v>2</v>
      </c>
      <c r="JW298" s="14"/>
      <c r="JX298" s="14"/>
      <c r="JY298" s="15">
        <v>150</v>
      </c>
      <c r="JZ298" s="15">
        <v>10</v>
      </c>
      <c r="KA298" s="15">
        <v>100</v>
      </c>
      <c r="KB298" s="15"/>
      <c r="KC298" s="15"/>
      <c r="KD298" s="15">
        <v>50</v>
      </c>
      <c r="KE298" s="15">
        <v>30</v>
      </c>
      <c r="KF298" s="15">
        <v>10</v>
      </c>
      <c r="KG298" s="15">
        <v>50</v>
      </c>
      <c r="KH298" s="15"/>
      <c r="KI298" s="15"/>
      <c r="KJ298" s="15"/>
      <c r="KK298" s="15"/>
      <c r="KL298" s="15">
        <v>2</v>
      </c>
      <c r="KM298" s="15"/>
      <c r="KN298" s="15"/>
      <c r="KO298" s="15"/>
      <c r="KP298" s="15"/>
      <c r="KQ298" s="15"/>
      <c r="KR298" s="15"/>
      <c r="KS298" s="15"/>
      <c r="KT298" s="15"/>
      <c r="KU298" s="15"/>
      <c r="KV298" s="15"/>
      <c r="KW298" s="15"/>
      <c r="KX298" s="15"/>
      <c r="KY298" s="15"/>
      <c r="KZ298" s="15"/>
      <c r="LA298" s="15"/>
      <c r="LB298" s="15"/>
      <c r="LC298" s="15"/>
      <c r="LD298" s="15"/>
      <c r="LE298" s="15"/>
      <c r="LF298" s="15">
        <v>1</v>
      </c>
      <c r="LG298" s="15"/>
      <c r="LH298" s="15"/>
      <c r="LI298" s="15"/>
      <c r="LJ298" s="15"/>
      <c r="LK298" s="15" t="s">
        <v>62</v>
      </c>
      <c r="LL298" s="15" t="s">
        <v>161</v>
      </c>
      <c r="LM298" s="15" t="s">
        <v>25</v>
      </c>
      <c r="LN298" s="15" t="s">
        <v>35</v>
      </c>
      <c r="LO298" s="15" t="s">
        <v>43</v>
      </c>
    </row>
    <row r="299" spans="1:327" ht="18" customHeight="1" x14ac:dyDescent="0.25">
      <c r="A299" s="14" t="s">
        <v>474</v>
      </c>
      <c r="B299" s="15" t="str">
        <f t="shared" si="44"/>
        <v>Los Almendros</v>
      </c>
      <c r="C299" s="15">
        <f t="shared" si="36"/>
        <v>3</v>
      </c>
      <c r="D299" s="15">
        <v>1</v>
      </c>
      <c r="E299" s="15">
        <v>1</v>
      </c>
      <c r="F299" s="15"/>
      <c r="G299" s="15">
        <v>1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>
        <v>3</v>
      </c>
      <c r="U299" s="15"/>
      <c r="V299" s="15">
        <v>96</v>
      </c>
      <c r="W299" s="15">
        <v>94</v>
      </c>
      <c r="X299" s="15"/>
      <c r="Y299" s="15"/>
      <c r="Z299" s="15"/>
      <c r="AA299" s="15"/>
      <c r="AB299" s="15"/>
      <c r="AC299" s="15">
        <v>42</v>
      </c>
      <c r="AD299" s="15"/>
      <c r="AE299" s="15"/>
      <c r="AF299" s="15"/>
      <c r="AG299" s="15"/>
      <c r="AH299" s="15"/>
      <c r="AI299" s="15"/>
      <c r="AJ299" s="15"/>
      <c r="AK299" s="15"/>
      <c r="AL299" s="15"/>
      <c r="AM299" s="15" t="str">
        <f t="shared" si="37"/>
        <v/>
      </c>
      <c r="AN299" s="15" t="str">
        <f t="shared" si="38"/>
        <v/>
      </c>
      <c r="AO299" s="15" t="str">
        <f t="shared" si="39"/>
        <v/>
      </c>
      <c r="AP299" s="15" t="str">
        <f t="shared" si="40"/>
        <v/>
      </c>
      <c r="AQ299" s="15" t="str">
        <f t="shared" si="41"/>
        <v/>
      </c>
      <c r="AR299" s="15">
        <f t="shared" si="42"/>
        <v>1</v>
      </c>
      <c r="AS299" s="15">
        <f t="shared" si="43"/>
        <v>2</v>
      </c>
      <c r="AT299" s="15">
        <v>3</v>
      </c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>
        <v>3</v>
      </c>
      <c r="BF299" s="15">
        <v>2</v>
      </c>
      <c r="BG299" s="15">
        <v>2</v>
      </c>
      <c r="BH299" s="15"/>
      <c r="BI299" s="15"/>
      <c r="BJ299" s="15"/>
      <c r="BK299" s="15"/>
      <c r="BL299" s="15"/>
      <c r="BM299" s="15">
        <v>3</v>
      </c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>
        <v>2</v>
      </c>
      <c r="BY299" s="15"/>
      <c r="BZ299" s="15"/>
      <c r="CA299" s="15"/>
      <c r="CB299" s="15"/>
      <c r="CC299" s="15"/>
      <c r="CD299" s="15"/>
      <c r="CE299" s="15"/>
      <c r="CF299" s="15"/>
      <c r="CG299" s="15"/>
      <c r="CH299" s="15">
        <v>1</v>
      </c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>
        <v>1</v>
      </c>
      <c r="DI299" s="15" t="s">
        <v>7</v>
      </c>
      <c r="DJ299" s="15" t="s">
        <v>8</v>
      </c>
      <c r="DK299" s="15" t="s">
        <v>9</v>
      </c>
      <c r="DL299" s="15">
        <v>1</v>
      </c>
      <c r="DM299" s="15" t="s">
        <v>7</v>
      </c>
      <c r="DN299" s="15" t="s">
        <v>8</v>
      </c>
      <c r="DO299" s="15" t="s">
        <v>9</v>
      </c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>
        <v>1</v>
      </c>
      <c r="EG299" s="15" t="s">
        <v>15</v>
      </c>
      <c r="EH299" s="15" t="s">
        <v>8</v>
      </c>
      <c r="EI299" s="15" t="s">
        <v>9</v>
      </c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>
        <v>1</v>
      </c>
      <c r="FM299" s="15"/>
      <c r="FN299" s="15"/>
      <c r="FO299" s="15">
        <v>1</v>
      </c>
      <c r="FP299" s="15">
        <v>2</v>
      </c>
      <c r="FQ299" s="15"/>
      <c r="FR299" s="15"/>
      <c r="FS299" s="15"/>
      <c r="FT299" s="15"/>
      <c r="FU299" s="15"/>
      <c r="FV299" s="15"/>
      <c r="FW299" s="15">
        <v>1</v>
      </c>
      <c r="FX299" s="15"/>
      <c r="FY299" s="15"/>
      <c r="FZ299" s="15"/>
      <c r="GA299" s="15"/>
      <c r="GB299" s="15"/>
      <c r="GC299" s="15"/>
      <c r="GD299" s="15"/>
      <c r="GE299" s="15" t="s">
        <v>16</v>
      </c>
      <c r="GF299" s="15"/>
      <c r="GG299" s="15"/>
      <c r="GH299" s="15"/>
      <c r="GI299" s="15"/>
      <c r="GJ299" s="15">
        <v>1</v>
      </c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>
        <v>1</v>
      </c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>
        <v>1</v>
      </c>
      <c r="HY299" s="15"/>
      <c r="HZ299" s="15">
        <v>9</v>
      </c>
      <c r="IA299" s="15"/>
      <c r="IB299" s="15">
        <v>300</v>
      </c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  <c r="IW299" s="15"/>
      <c r="IX299" s="15"/>
      <c r="IY299" s="15"/>
      <c r="IZ299" s="15"/>
      <c r="JA299" s="15"/>
      <c r="JB299" s="15"/>
      <c r="JC299" s="17"/>
      <c r="JD299" s="17"/>
      <c r="JE299" s="18"/>
      <c r="JF299" s="17"/>
      <c r="JG299" s="17"/>
      <c r="JH299" s="19"/>
      <c r="JI299" s="19"/>
      <c r="JJ299" s="17"/>
      <c r="JK299" s="17"/>
      <c r="JL299" s="19"/>
      <c r="JM299" s="17"/>
      <c r="JN299" s="17"/>
      <c r="JO299" s="20"/>
      <c r="JP299" s="17"/>
      <c r="JQ299" s="17"/>
      <c r="JR299" s="20"/>
      <c r="JS299" s="19"/>
      <c r="JT299" s="19"/>
      <c r="JU299" s="19"/>
      <c r="JV299" s="15">
        <v>2</v>
      </c>
      <c r="JW299" s="14"/>
      <c r="JX299" s="14"/>
      <c r="JY299" s="15">
        <v>200</v>
      </c>
      <c r="JZ299" s="15"/>
      <c r="KA299" s="15">
        <v>20</v>
      </c>
      <c r="KB299" s="15">
        <v>20</v>
      </c>
      <c r="KC299" s="15"/>
      <c r="KD299" s="15">
        <v>10</v>
      </c>
      <c r="KE299" s="15"/>
      <c r="KF299" s="15"/>
      <c r="KG299" s="15"/>
      <c r="KH299" s="15"/>
      <c r="KI299" s="15"/>
      <c r="KJ299" s="15"/>
      <c r="KK299" s="15"/>
      <c r="KL299" s="15">
        <v>2</v>
      </c>
      <c r="KM299" s="15"/>
      <c r="KN299" s="15"/>
      <c r="KO299" s="15"/>
      <c r="KP299" s="15"/>
      <c r="KQ299" s="15"/>
      <c r="KR299" s="15"/>
      <c r="KS299" s="15"/>
      <c r="KT299" s="15"/>
      <c r="KU299" s="15"/>
      <c r="KV299" s="15"/>
      <c r="KW299" s="15"/>
      <c r="KX299" s="15"/>
      <c r="KY299" s="15"/>
      <c r="KZ299" s="15"/>
      <c r="LA299" s="15"/>
      <c r="LB299" s="15"/>
      <c r="LC299" s="15"/>
      <c r="LD299" s="15"/>
      <c r="LE299" s="15"/>
      <c r="LF299" s="15"/>
      <c r="LG299" s="15">
        <v>1</v>
      </c>
      <c r="LH299" s="15"/>
      <c r="LI299" s="15"/>
      <c r="LJ299" s="15"/>
      <c r="LK299" s="15"/>
      <c r="LL299" s="15" t="s">
        <v>29</v>
      </c>
      <c r="LM299" s="15"/>
      <c r="LN299" s="15"/>
      <c r="LO299" s="15"/>
    </row>
    <row r="300" spans="1:327" ht="18" customHeight="1" x14ac:dyDescent="0.25">
      <c r="A300" s="14" t="s">
        <v>475</v>
      </c>
      <c r="B300" s="15" t="str">
        <f t="shared" si="44"/>
        <v>Los Almendros</v>
      </c>
      <c r="C300" s="15">
        <f t="shared" si="36"/>
        <v>4</v>
      </c>
      <c r="D300" s="15">
        <v>1</v>
      </c>
      <c r="E300" s="15">
        <v>1</v>
      </c>
      <c r="F300" s="15">
        <v>1</v>
      </c>
      <c r="G300" s="15">
        <v>1</v>
      </c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>
        <v>4</v>
      </c>
      <c r="U300" s="15"/>
      <c r="V300" s="15">
        <v>22</v>
      </c>
      <c r="W300" s="15">
        <v>24</v>
      </c>
      <c r="X300" s="15">
        <v>5</v>
      </c>
      <c r="Y300" s="15"/>
      <c r="Z300" s="15"/>
      <c r="AA300" s="15"/>
      <c r="AB300" s="15"/>
      <c r="AC300" s="15">
        <v>2</v>
      </c>
      <c r="AD300" s="15"/>
      <c r="AE300" s="15"/>
      <c r="AF300" s="15"/>
      <c r="AG300" s="15"/>
      <c r="AH300" s="15"/>
      <c r="AI300" s="15"/>
      <c r="AJ300" s="15"/>
      <c r="AK300" s="15"/>
      <c r="AL300" s="15"/>
      <c r="AM300" s="15" t="str">
        <f t="shared" si="37"/>
        <v/>
      </c>
      <c r="AN300" s="15">
        <f t="shared" si="38"/>
        <v>1</v>
      </c>
      <c r="AO300" s="15">
        <f t="shared" si="39"/>
        <v>1</v>
      </c>
      <c r="AP300" s="15" t="str">
        <f t="shared" si="40"/>
        <v/>
      </c>
      <c r="AQ300" s="15">
        <f t="shared" si="41"/>
        <v>2</v>
      </c>
      <c r="AR300" s="15" t="str">
        <f t="shared" si="42"/>
        <v/>
      </c>
      <c r="AS300" s="15" t="str">
        <f t="shared" si="43"/>
        <v/>
      </c>
      <c r="AT300" s="15">
        <v>4</v>
      </c>
      <c r="AU300" s="15"/>
      <c r="AV300" s="15"/>
      <c r="AW300" s="15"/>
      <c r="AX300" s="15"/>
      <c r="AY300" s="15"/>
      <c r="AZ300" s="15"/>
      <c r="BA300" s="15"/>
      <c r="BB300" s="15"/>
      <c r="BC300" s="15">
        <v>4</v>
      </c>
      <c r="BD300" s="15"/>
      <c r="BE300" s="15"/>
      <c r="BF300" s="15">
        <v>3</v>
      </c>
      <c r="BG300" s="15">
        <v>4</v>
      </c>
      <c r="BH300" s="15">
        <v>2</v>
      </c>
      <c r="BI300" s="15"/>
      <c r="BJ300" s="15"/>
      <c r="BK300" s="15"/>
      <c r="BL300" s="15"/>
      <c r="BM300" s="15">
        <v>1</v>
      </c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>
        <v>2</v>
      </c>
      <c r="BY300" s="15"/>
      <c r="BZ300" s="15"/>
      <c r="CA300" s="15"/>
      <c r="CB300" s="15"/>
      <c r="CC300" s="15"/>
      <c r="CD300" s="15"/>
      <c r="CE300" s="15"/>
      <c r="CF300" s="15"/>
      <c r="CG300" s="15"/>
      <c r="CH300" s="15">
        <v>2</v>
      </c>
      <c r="CI300" s="15">
        <v>2</v>
      </c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>
        <v>1</v>
      </c>
      <c r="DI300" s="15" t="s">
        <v>7</v>
      </c>
      <c r="DJ300" s="15" t="s">
        <v>8</v>
      </c>
      <c r="DK300" s="15" t="s">
        <v>9</v>
      </c>
      <c r="DL300" s="15">
        <v>1</v>
      </c>
      <c r="DM300" s="15" t="s">
        <v>7</v>
      </c>
      <c r="DN300" s="15" t="s">
        <v>8</v>
      </c>
      <c r="DO300" s="15" t="s">
        <v>9</v>
      </c>
      <c r="DP300" s="15">
        <v>1</v>
      </c>
      <c r="DQ300" s="15" t="s">
        <v>15</v>
      </c>
      <c r="DR300" s="15" t="s">
        <v>8</v>
      </c>
      <c r="DS300" s="15" t="s">
        <v>9</v>
      </c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>
        <v>1</v>
      </c>
      <c r="EG300" s="15" t="s">
        <v>15</v>
      </c>
      <c r="EH300" s="15" t="s">
        <v>8</v>
      </c>
      <c r="EI300" s="15" t="s">
        <v>9</v>
      </c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>
        <v>1</v>
      </c>
      <c r="FM300" s="15"/>
      <c r="FN300" s="15">
        <v>1</v>
      </c>
      <c r="FO300" s="15"/>
      <c r="FP300" s="15">
        <v>1</v>
      </c>
      <c r="FQ300" s="15">
        <v>1</v>
      </c>
      <c r="FR300" s="15"/>
      <c r="FS300" s="15"/>
      <c r="FT300" s="15">
        <v>1</v>
      </c>
      <c r="FU300" s="15"/>
      <c r="FV300" s="15"/>
      <c r="FW300" s="15"/>
      <c r="FX300" s="15"/>
      <c r="FY300" s="15"/>
      <c r="FZ300" s="15">
        <v>1</v>
      </c>
      <c r="GA300" s="15"/>
      <c r="GB300" s="15"/>
      <c r="GC300" s="15"/>
      <c r="GD300" s="15"/>
      <c r="GE300" s="15" t="s">
        <v>53</v>
      </c>
      <c r="GF300" s="15"/>
      <c r="GG300" s="15"/>
      <c r="GH300" s="15"/>
      <c r="GI300" s="15"/>
      <c r="GJ300" s="15">
        <v>1</v>
      </c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>
        <v>1</v>
      </c>
      <c r="HJ300" s="15"/>
      <c r="HK300" s="15"/>
      <c r="HL300" s="15"/>
      <c r="HM300" s="15"/>
      <c r="HN300" s="15">
        <v>4</v>
      </c>
      <c r="HO300" s="15"/>
      <c r="HP300" s="15"/>
      <c r="HQ300" s="15"/>
      <c r="HR300" s="15"/>
      <c r="HS300" s="15"/>
      <c r="HT300" s="15"/>
      <c r="HU300" s="15"/>
      <c r="HV300" s="15"/>
      <c r="HW300" s="15"/>
      <c r="HX300" s="15">
        <v>1</v>
      </c>
      <c r="HY300" s="15"/>
      <c r="HZ300" s="15">
        <v>9</v>
      </c>
      <c r="IA300" s="15"/>
      <c r="IB300" s="15">
        <v>150</v>
      </c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  <c r="IW300" s="15"/>
      <c r="IX300" s="15"/>
      <c r="IY300" s="15"/>
      <c r="IZ300" s="15"/>
      <c r="JA300" s="15"/>
      <c r="JB300" s="15"/>
      <c r="JC300" s="17"/>
      <c r="JD300" s="17"/>
      <c r="JE300" s="18"/>
      <c r="JF300" s="17"/>
      <c r="JG300" s="17"/>
      <c r="JH300" s="19"/>
      <c r="JI300" s="19"/>
      <c r="JJ300" s="17"/>
      <c r="JK300" s="17"/>
      <c r="JL300" s="19"/>
      <c r="JM300" s="17"/>
      <c r="JN300" s="17"/>
      <c r="JO300" s="20"/>
      <c r="JP300" s="17"/>
      <c r="JQ300" s="17"/>
      <c r="JR300" s="20"/>
      <c r="JS300" s="19"/>
      <c r="JT300" s="19"/>
      <c r="JU300" s="19"/>
      <c r="JV300" s="15">
        <v>2</v>
      </c>
      <c r="JW300" s="14"/>
      <c r="JX300" s="14"/>
      <c r="JY300" s="15">
        <v>100</v>
      </c>
      <c r="JZ300" s="15"/>
      <c r="KA300" s="15">
        <v>10</v>
      </c>
      <c r="KB300" s="15">
        <v>20</v>
      </c>
      <c r="KC300" s="15"/>
      <c r="KD300" s="15">
        <v>10</v>
      </c>
      <c r="KE300" s="15"/>
      <c r="KF300" s="15"/>
      <c r="KG300" s="15"/>
      <c r="KH300" s="15">
        <v>10</v>
      </c>
      <c r="KI300" s="15"/>
      <c r="KJ300" s="15"/>
      <c r="KK300" s="15"/>
      <c r="KL300" s="15">
        <v>2</v>
      </c>
      <c r="KM300" s="15"/>
      <c r="KN300" s="15"/>
      <c r="KO300" s="15"/>
      <c r="KP300" s="15"/>
      <c r="KQ300" s="15"/>
      <c r="KR300" s="15"/>
      <c r="KS300" s="15"/>
      <c r="KT300" s="15"/>
      <c r="KU300" s="15"/>
      <c r="KV300" s="15"/>
      <c r="KW300" s="15">
        <v>1</v>
      </c>
      <c r="KX300" s="15"/>
      <c r="KY300" s="15"/>
      <c r="KZ300" s="15"/>
      <c r="LA300" s="15"/>
      <c r="LB300" s="15"/>
      <c r="LC300" s="15"/>
      <c r="LD300" s="15"/>
      <c r="LE300" s="15"/>
      <c r="LF300" s="15"/>
      <c r="LG300" s="15"/>
      <c r="LH300" s="15"/>
      <c r="LI300" s="15"/>
      <c r="LJ300" s="15"/>
      <c r="LK300" s="15"/>
      <c r="LL300" s="15"/>
      <c r="LM300" s="15"/>
      <c r="LN300" s="15"/>
      <c r="LO300" s="15"/>
    </row>
    <row r="301" spans="1:327" ht="18" customHeight="1" x14ac:dyDescent="0.25">
      <c r="A301" s="14" t="s">
        <v>476</v>
      </c>
      <c r="B301" s="15" t="str">
        <f t="shared" si="44"/>
        <v>Los Almendros</v>
      </c>
      <c r="C301" s="15">
        <f t="shared" si="36"/>
        <v>4</v>
      </c>
      <c r="D301" s="15"/>
      <c r="E301" s="15">
        <v>1</v>
      </c>
      <c r="F301" s="15">
        <v>2</v>
      </c>
      <c r="G301" s="15"/>
      <c r="H301" s="15"/>
      <c r="I301" s="15">
        <v>1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>
        <v>4</v>
      </c>
      <c r="U301" s="15"/>
      <c r="V301" s="15"/>
      <c r="W301" s="15">
        <v>92</v>
      </c>
      <c r="X301" s="15">
        <v>30</v>
      </c>
      <c r="Y301" s="15">
        <v>47</v>
      </c>
      <c r="Z301" s="15"/>
      <c r="AA301" s="15"/>
      <c r="AB301" s="15"/>
      <c r="AC301" s="15"/>
      <c r="AD301" s="15"/>
      <c r="AE301" s="15"/>
      <c r="AF301" s="15"/>
      <c r="AG301" s="15">
        <v>4</v>
      </c>
      <c r="AH301" s="15"/>
      <c r="AI301" s="15"/>
      <c r="AJ301" s="15"/>
      <c r="AK301" s="15"/>
      <c r="AL301" s="15"/>
      <c r="AM301" s="15" t="str">
        <f t="shared" si="37"/>
        <v/>
      </c>
      <c r="AN301" s="15">
        <f t="shared" si="38"/>
        <v>1</v>
      </c>
      <c r="AO301" s="15" t="str">
        <f t="shared" si="39"/>
        <v/>
      </c>
      <c r="AP301" s="15" t="str">
        <f t="shared" si="40"/>
        <v/>
      </c>
      <c r="AQ301" s="15">
        <f t="shared" si="41"/>
        <v>1</v>
      </c>
      <c r="AR301" s="15">
        <f t="shared" si="42"/>
        <v>1</v>
      </c>
      <c r="AS301" s="15">
        <f t="shared" si="43"/>
        <v>1</v>
      </c>
      <c r="AT301" s="15">
        <v>4</v>
      </c>
      <c r="AU301" s="15"/>
      <c r="AV301" s="15"/>
      <c r="AW301" s="15"/>
      <c r="AX301" s="15"/>
      <c r="AY301" s="15"/>
      <c r="AZ301" s="15"/>
      <c r="BA301" s="15"/>
      <c r="BB301" s="15"/>
      <c r="BC301" s="15">
        <v>4</v>
      </c>
      <c r="BD301" s="15"/>
      <c r="BE301" s="15"/>
      <c r="BF301" s="15"/>
      <c r="BG301" s="15">
        <v>3</v>
      </c>
      <c r="BH301" s="15">
        <v>5</v>
      </c>
      <c r="BI301" s="15">
        <v>5</v>
      </c>
      <c r="BJ301" s="15"/>
      <c r="BK301" s="15"/>
      <c r="BL301" s="15"/>
      <c r="BM301" s="15"/>
      <c r="BN301" s="15"/>
      <c r="BO301" s="15"/>
      <c r="BP301" s="15"/>
      <c r="BQ301" s="15">
        <v>2</v>
      </c>
      <c r="BR301" s="15"/>
      <c r="BS301" s="15"/>
      <c r="BT301" s="15"/>
      <c r="BU301" s="15"/>
      <c r="BV301" s="15"/>
      <c r="BW301" s="15">
        <v>2</v>
      </c>
      <c r="BX301" s="15">
        <v>4</v>
      </c>
      <c r="BY301" s="15"/>
      <c r="BZ301" s="15"/>
      <c r="CA301" s="15"/>
      <c r="CB301" s="15"/>
      <c r="CC301" s="15"/>
      <c r="CD301" s="15"/>
      <c r="CE301" s="15"/>
      <c r="CF301" s="15"/>
      <c r="CG301" s="15"/>
      <c r="CH301" s="15">
        <v>2</v>
      </c>
      <c r="CI301" s="15">
        <v>2</v>
      </c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>
        <v>1</v>
      </c>
      <c r="DE301" s="15"/>
      <c r="DF301" s="15"/>
      <c r="DG301" s="15"/>
      <c r="DH301" s="15"/>
      <c r="DI301" s="15"/>
      <c r="DJ301" s="15"/>
      <c r="DK301" s="15"/>
      <c r="DL301" s="15"/>
      <c r="DM301" s="15" t="s">
        <v>7</v>
      </c>
      <c r="DN301" s="15" t="s">
        <v>31</v>
      </c>
      <c r="DO301" s="15" t="s">
        <v>9</v>
      </c>
      <c r="DP301" s="15">
        <v>2</v>
      </c>
      <c r="DQ301" s="15" t="s">
        <v>15</v>
      </c>
      <c r="DR301" s="15" t="s">
        <v>8</v>
      </c>
      <c r="DS301" s="15" t="s">
        <v>9</v>
      </c>
      <c r="DT301" s="15" t="s">
        <v>15</v>
      </c>
      <c r="DU301" s="15" t="s">
        <v>8</v>
      </c>
      <c r="DV301" s="15" t="s">
        <v>9</v>
      </c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>
        <v>1</v>
      </c>
      <c r="ET301" s="15" t="s">
        <v>15</v>
      </c>
      <c r="EU301" s="15" t="s">
        <v>8</v>
      </c>
      <c r="EV301" s="15" t="s">
        <v>9</v>
      </c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>
        <v>2</v>
      </c>
      <c r="FM301" s="15">
        <v>2</v>
      </c>
      <c r="FN301" s="15"/>
      <c r="FO301" s="15"/>
      <c r="FP301" s="15">
        <v>2</v>
      </c>
      <c r="FQ301" s="15"/>
      <c r="FR301" s="15"/>
      <c r="FS301" s="15"/>
      <c r="FT301" s="15"/>
      <c r="FU301" s="15"/>
      <c r="FV301" s="15"/>
      <c r="FW301" s="15"/>
      <c r="FX301" s="15"/>
      <c r="FY301" s="15"/>
      <c r="FZ301" s="15">
        <v>2</v>
      </c>
      <c r="GA301" s="15"/>
      <c r="GB301" s="15"/>
      <c r="GC301" s="15"/>
      <c r="GD301" s="15"/>
      <c r="GE301" s="15" t="s">
        <v>53</v>
      </c>
      <c r="GF301" s="15" t="s">
        <v>53</v>
      </c>
      <c r="GG301" s="15"/>
      <c r="GH301" s="15"/>
      <c r="GI301" s="15"/>
      <c r="GJ301" s="15">
        <v>2</v>
      </c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>
        <v>2</v>
      </c>
      <c r="HJ301" s="15"/>
      <c r="HK301" s="15"/>
      <c r="HL301" s="15"/>
      <c r="HM301" s="15"/>
      <c r="HN301" s="15">
        <v>3</v>
      </c>
      <c r="HO301" s="15"/>
      <c r="HP301" s="15"/>
      <c r="HQ301" s="15"/>
      <c r="HR301" s="15"/>
      <c r="HS301" s="15"/>
      <c r="HT301" s="15"/>
      <c r="HU301" s="15"/>
      <c r="HV301" s="15"/>
      <c r="HW301" s="15"/>
      <c r="HX301" s="15">
        <v>1</v>
      </c>
      <c r="HY301" s="15"/>
      <c r="HZ301" s="15">
        <v>12</v>
      </c>
      <c r="IA301" s="15"/>
      <c r="IB301" s="15">
        <v>120</v>
      </c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  <c r="IW301" s="15"/>
      <c r="IX301" s="15"/>
      <c r="IY301" s="15"/>
      <c r="IZ301" s="15"/>
      <c r="JA301" s="15"/>
      <c r="JB301" s="15"/>
      <c r="JC301" s="17"/>
      <c r="JD301" s="17"/>
      <c r="JE301" s="18"/>
      <c r="JF301" s="17"/>
      <c r="JG301" s="17"/>
      <c r="JH301" s="19"/>
      <c r="JI301" s="19"/>
      <c r="JJ301" s="17"/>
      <c r="JK301" s="17"/>
      <c r="JL301" s="19"/>
      <c r="JM301" s="17"/>
      <c r="JN301" s="17"/>
      <c r="JO301" s="20"/>
      <c r="JP301" s="17"/>
      <c r="JQ301" s="17"/>
      <c r="JR301" s="20"/>
      <c r="JS301" s="19"/>
      <c r="JT301" s="19"/>
      <c r="JU301" s="19"/>
      <c r="JV301" s="15">
        <v>2</v>
      </c>
      <c r="JW301" s="14"/>
      <c r="JX301" s="14"/>
      <c r="JY301" s="15">
        <v>10</v>
      </c>
      <c r="JZ301" s="15"/>
      <c r="KA301" s="15">
        <v>20</v>
      </c>
      <c r="KB301" s="15">
        <v>10</v>
      </c>
      <c r="KC301" s="15">
        <v>10</v>
      </c>
      <c r="KD301" s="15">
        <v>10</v>
      </c>
      <c r="KE301" s="15">
        <v>20</v>
      </c>
      <c r="KF301" s="15"/>
      <c r="KG301" s="15"/>
      <c r="KH301" s="15">
        <v>20</v>
      </c>
      <c r="KI301" s="15"/>
      <c r="KJ301" s="15"/>
      <c r="KK301" s="15">
        <v>20</v>
      </c>
      <c r="KL301" s="15">
        <v>2</v>
      </c>
      <c r="KM301" s="15"/>
      <c r="KN301" s="15"/>
      <c r="KO301" s="15"/>
      <c r="KP301" s="15"/>
      <c r="KQ301" s="15"/>
      <c r="KR301" s="15"/>
      <c r="KS301" s="15"/>
      <c r="KT301" s="15"/>
      <c r="KU301" s="15">
        <v>1</v>
      </c>
      <c r="KV301" s="15">
        <v>1</v>
      </c>
      <c r="KW301" s="15">
        <v>1</v>
      </c>
      <c r="KX301" s="15">
        <v>1</v>
      </c>
      <c r="KY301" s="15">
        <v>1</v>
      </c>
      <c r="KZ301" s="15"/>
      <c r="LA301" s="15">
        <v>1</v>
      </c>
      <c r="LB301" s="15"/>
      <c r="LC301" s="15">
        <v>1</v>
      </c>
      <c r="LD301" s="15"/>
      <c r="LE301" s="15"/>
      <c r="LF301" s="15"/>
      <c r="LG301" s="15"/>
      <c r="LH301" s="15"/>
      <c r="LI301" s="15"/>
      <c r="LJ301" s="15" t="s">
        <v>98</v>
      </c>
      <c r="LK301" s="15" t="s">
        <v>21</v>
      </c>
      <c r="LL301" s="15" t="s">
        <v>11</v>
      </c>
      <c r="LM301" s="15" t="s">
        <v>42</v>
      </c>
      <c r="LN301" s="15"/>
      <c r="LO301" s="15" t="s">
        <v>36</v>
      </c>
    </row>
    <row r="302" spans="1:327" ht="18" customHeight="1" x14ac:dyDescent="0.25">
      <c r="A302" s="14" t="s">
        <v>477</v>
      </c>
      <c r="B302" s="15" t="str">
        <f t="shared" si="44"/>
        <v>Los Almendros</v>
      </c>
      <c r="C302" s="15">
        <f t="shared" si="36"/>
        <v>1</v>
      </c>
      <c r="D302" s="15">
        <v>1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>
        <v>1</v>
      </c>
      <c r="U302" s="15"/>
      <c r="V302" s="15">
        <v>65</v>
      </c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 t="str">
        <f t="shared" si="37"/>
        <v/>
      </c>
      <c r="AN302" s="15" t="str">
        <f t="shared" si="38"/>
        <v/>
      </c>
      <c r="AO302" s="15" t="str">
        <f t="shared" si="39"/>
        <v/>
      </c>
      <c r="AP302" s="15" t="str">
        <f t="shared" si="40"/>
        <v/>
      </c>
      <c r="AQ302" s="15" t="str">
        <f t="shared" si="41"/>
        <v/>
      </c>
      <c r="AR302" s="15" t="str">
        <f t="shared" si="42"/>
        <v/>
      </c>
      <c r="AS302" s="15">
        <f t="shared" si="43"/>
        <v>1</v>
      </c>
      <c r="AT302" s="15">
        <v>1</v>
      </c>
      <c r="AU302" s="15"/>
      <c r="AV302" s="15"/>
      <c r="AW302" s="15"/>
      <c r="AX302" s="15"/>
      <c r="AY302" s="15"/>
      <c r="AZ302" s="15"/>
      <c r="BA302" s="15"/>
      <c r="BB302" s="15"/>
      <c r="BC302" s="15">
        <v>1</v>
      </c>
      <c r="BD302" s="15"/>
      <c r="BE302" s="15"/>
      <c r="BF302" s="15">
        <v>8</v>
      </c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>
        <v>1</v>
      </c>
      <c r="BX302" s="15">
        <v>7</v>
      </c>
      <c r="BY302" s="15"/>
      <c r="BZ302" s="15"/>
      <c r="CA302" s="15"/>
      <c r="CB302" s="15"/>
      <c r="CC302" s="15"/>
      <c r="CD302" s="15"/>
      <c r="CE302" s="15"/>
      <c r="CF302" s="15"/>
      <c r="CG302" s="15"/>
      <c r="CH302" s="15">
        <v>6</v>
      </c>
      <c r="CI302" s="15">
        <v>6</v>
      </c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>
        <v>1</v>
      </c>
      <c r="DB302" s="15"/>
      <c r="DC302" s="15"/>
      <c r="DD302" s="15"/>
      <c r="DE302" s="15"/>
      <c r="DF302" s="15"/>
      <c r="DG302" s="15"/>
      <c r="DH302" s="15"/>
      <c r="DI302" s="15" t="s">
        <v>7</v>
      </c>
      <c r="DJ302" s="15" t="s">
        <v>8</v>
      </c>
      <c r="DK302" s="15" t="s">
        <v>9</v>
      </c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>
        <v>1</v>
      </c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>
        <v>1</v>
      </c>
      <c r="HO302" s="15"/>
      <c r="HP302" s="15"/>
      <c r="HQ302" s="15"/>
      <c r="HR302" s="15"/>
      <c r="HS302" s="15"/>
      <c r="HT302" s="15"/>
      <c r="HU302" s="15"/>
      <c r="HV302" s="15"/>
      <c r="HW302" s="15"/>
      <c r="HX302" s="15">
        <v>1</v>
      </c>
      <c r="HY302" s="15"/>
      <c r="HZ302" s="15">
        <v>12</v>
      </c>
      <c r="IA302" s="15"/>
      <c r="IB302" s="15"/>
      <c r="IC302" s="15"/>
      <c r="ID302" s="15"/>
      <c r="IE302" s="15"/>
      <c r="IF302" s="15"/>
      <c r="IG302" s="15"/>
      <c r="IH302" s="15">
        <v>50</v>
      </c>
      <c r="II302" s="15"/>
      <c r="IJ302" s="15">
        <v>100</v>
      </c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  <c r="IW302" s="15"/>
      <c r="IX302" s="15"/>
      <c r="IY302" s="15"/>
      <c r="IZ302" s="15"/>
      <c r="JA302" s="15"/>
      <c r="JB302" s="15"/>
      <c r="JC302" s="17"/>
      <c r="JD302" s="17"/>
      <c r="JE302" s="18"/>
      <c r="JF302" s="17"/>
      <c r="JG302" s="17"/>
      <c r="JH302" s="19"/>
      <c r="JI302" s="19"/>
      <c r="JJ302" s="17"/>
      <c r="JK302" s="17"/>
      <c r="JL302" s="19"/>
      <c r="JM302" s="17"/>
      <c r="JN302" s="17"/>
      <c r="JO302" s="20"/>
      <c r="JP302" s="17"/>
      <c r="JQ302" s="17"/>
      <c r="JR302" s="20"/>
      <c r="JS302" s="19"/>
      <c r="JT302" s="19"/>
      <c r="JU302" s="19"/>
      <c r="JV302" s="15">
        <v>2</v>
      </c>
      <c r="JW302" s="14"/>
      <c r="JX302" s="14"/>
      <c r="JY302" s="15">
        <v>70</v>
      </c>
      <c r="JZ302" s="15"/>
      <c r="KA302" s="15">
        <v>10</v>
      </c>
      <c r="KB302" s="15">
        <v>10</v>
      </c>
      <c r="KC302" s="15"/>
      <c r="KD302" s="15">
        <v>20</v>
      </c>
      <c r="KE302" s="15">
        <v>5</v>
      </c>
      <c r="KF302" s="15"/>
      <c r="KG302" s="15"/>
      <c r="KH302" s="15"/>
      <c r="KI302" s="15"/>
      <c r="KJ302" s="15"/>
      <c r="KK302" s="15">
        <v>35</v>
      </c>
      <c r="KL302" s="15">
        <v>2</v>
      </c>
      <c r="KM302" s="15"/>
      <c r="KN302" s="15"/>
      <c r="KO302" s="15"/>
      <c r="KP302" s="15"/>
      <c r="KQ302" s="15"/>
      <c r="KR302" s="15"/>
      <c r="KS302" s="15"/>
      <c r="KT302" s="15"/>
      <c r="KU302" s="15">
        <v>1</v>
      </c>
      <c r="KV302" s="15">
        <v>1</v>
      </c>
      <c r="KW302" s="15"/>
      <c r="KX302" s="15"/>
      <c r="KY302" s="15">
        <v>1</v>
      </c>
      <c r="KZ302" s="15"/>
      <c r="LA302" s="15"/>
      <c r="LB302" s="15"/>
      <c r="LC302" s="15"/>
      <c r="LD302" s="15"/>
      <c r="LE302" s="15"/>
      <c r="LF302" s="15"/>
      <c r="LG302" s="15"/>
      <c r="LH302" s="15"/>
      <c r="LI302" s="15"/>
      <c r="LJ302" s="15"/>
      <c r="LK302" s="15" t="s">
        <v>62</v>
      </c>
      <c r="LL302" s="15" t="s">
        <v>161</v>
      </c>
      <c r="LM302" s="15"/>
      <c r="LN302" s="15"/>
      <c r="LO302" s="15"/>
    </row>
    <row r="303" spans="1:327" ht="18" customHeight="1" x14ac:dyDescent="0.25">
      <c r="A303" s="14" t="s">
        <v>478</v>
      </c>
      <c r="B303" s="15" t="str">
        <f t="shared" si="44"/>
        <v>Los Almendros</v>
      </c>
      <c r="C303" s="15">
        <f t="shared" si="36"/>
        <v>3</v>
      </c>
      <c r="D303" s="15">
        <v>1</v>
      </c>
      <c r="E303" s="15">
        <v>1</v>
      </c>
      <c r="F303" s="15"/>
      <c r="G303" s="15">
        <v>1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>
        <v>3</v>
      </c>
      <c r="U303" s="15"/>
      <c r="V303" s="15">
        <v>23</v>
      </c>
      <c r="W303" s="15">
        <v>21</v>
      </c>
      <c r="X303" s="15"/>
      <c r="Y303" s="15"/>
      <c r="Z303" s="15"/>
      <c r="AA303" s="15"/>
      <c r="AB303" s="15"/>
      <c r="AC303" s="15">
        <v>2</v>
      </c>
      <c r="AD303" s="15"/>
      <c r="AE303" s="15"/>
      <c r="AF303" s="15"/>
      <c r="AG303" s="15"/>
      <c r="AH303" s="15"/>
      <c r="AI303" s="15"/>
      <c r="AJ303" s="15"/>
      <c r="AK303" s="15"/>
      <c r="AL303" s="15"/>
      <c r="AM303" s="15" t="str">
        <f t="shared" si="37"/>
        <v/>
      </c>
      <c r="AN303" s="15">
        <f t="shared" si="38"/>
        <v>1</v>
      </c>
      <c r="AO303" s="15" t="str">
        <f t="shared" si="39"/>
        <v/>
      </c>
      <c r="AP303" s="15" t="str">
        <f t="shared" si="40"/>
        <v/>
      </c>
      <c r="AQ303" s="15">
        <f t="shared" si="41"/>
        <v>2</v>
      </c>
      <c r="AR303" s="15" t="str">
        <f t="shared" si="42"/>
        <v/>
      </c>
      <c r="AS303" s="15" t="str">
        <f t="shared" si="43"/>
        <v/>
      </c>
      <c r="AT303" s="15">
        <v>3</v>
      </c>
      <c r="AU303" s="15"/>
      <c r="AV303" s="15"/>
      <c r="AW303" s="15"/>
      <c r="AX303" s="15"/>
      <c r="AY303" s="15"/>
      <c r="AZ303" s="15"/>
      <c r="BA303" s="15"/>
      <c r="BB303" s="15">
        <v>3</v>
      </c>
      <c r="BC303" s="15"/>
      <c r="BD303" s="15"/>
      <c r="BE303" s="15"/>
      <c r="BF303" s="15">
        <v>5</v>
      </c>
      <c r="BG303" s="15">
        <v>6</v>
      </c>
      <c r="BH303" s="15"/>
      <c r="BI303" s="15"/>
      <c r="BJ303" s="15"/>
      <c r="BK303" s="15"/>
      <c r="BL303" s="15"/>
      <c r="BM303" s="15">
        <v>1</v>
      </c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>
        <v>2</v>
      </c>
      <c r="BY303" s="15"/>
      <c r="BZ303" s="15"/>
      <c r="CA303" s="15"/>
      <c r="CB303" s="15"/>
      <c r="CC303" s="15"/>
      <c r="CD303" s="15"/>
      <c r="CE303" s="15"/>
      <c r="CF303" s="15"/>
      <c r="CG303" s="15"/>
      <c r="CH303" s="15">
        <v>1</v>
      </c>
      <c r="CI303" s="15">
        <v>1</v>
      </c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 t="s">
        <v>7</v>
      </c>
      <c r="DJ303" s="15" t="s">
        <v>31</v>
      </c>
      <c r="DK303" s="15" t="s">
        <v>9</v>
      </c>
      <c r="DL303" s="15"/>
      <c r="DM303" s="15" t="s">
        <v>7</v>
      </c>
      <c r="DN303" s="15" t="s">
        <v>23</v>
      </c>
      <c r="DO303" s="15" t="s">
        <v>9</v>
      </c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 t="s">
        <v>15</v>
      </c>
      <c r="EH303" s="15" t="s">
        <v>8</v>
      </c>
      <c r="EI303" s="15" t="s">
        <v>9</v>
      </c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>
        <v>1</v>
      </c>
      <c r="FM303" s="15"/>
      <c r="FN303" s="15"/>
      <c r="FO303" s="15">
        <v>1</v>
      </c>
      <c r="FP303" s="15">
        <v>1</v>
      </c>
      <c r="FQ303" s="15"/>
      <c r="FR303" s="15"/>
      <c r="FS303" s="15"/>
      <c r="FT303" s="15">
        <v>1</v>
      </c>
      <c r="FU303" s="15"/>
      <c r="FV303" s="15"/>
      <c r="FW303" s="15">
        <v>1</v>
      </c>
      <c r="FX303" s="15"/>
      <c r="FY303" s="15"/>
      <c r="FZ303" s="15"/>
      <c r="GA303" s="15"/>
      <c r="GB303" s="15"/>
      <c r="GC303" s="15"/>
      <c r="GD303" s="15"/>
      <c r="GE303" s="15" t="s">
        <v>16</v>
      </c>
      <c r="GF303" s="15"/>
      <c r="GG303" s="15"/>
      <c r="GH303" s="15"/>
      <c r="GI303" s="15"/>
      <c r="GJ303" s="15">
        <v>1</v>
      </c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>
        <v>1</v>
      </c>
      <c r="HH303" s="15"/>
      <c r="HI303" s="15"/>
      <c r="HJ303" s="15"/>
      <c r="HK303" s="15"/>
      <c r="HL303" s="15"/>
      <c r="HM303" s="15"/>
      <c r="HN303" s="15">
        <v>3</v>
      </c>
      <c r="HO303" s="15"/>
      <c r="HP303" s="15"/>
      <c r="HQ303" s="15"/>
      <c r="HR303" s="15"/>
      <c r="HS303" s="15"/>
      <c r="HT303" s="15">
        <v>1</v>
      </c>
      <c r="HU303" s="15"/>
      <c r="HV303" s="15"/>
      <c r="HW303" s="15"/>
      <c r="HX303" s="15"/>
      <c r="HY303" s="15"/>
      <c r="HZ303" s="15">
        <v>9</v>
      </c>
      <c r="IA303" s="15"/>
      <c r="IB303" s="15">
        <v>480</v>
      </c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  <c r="IW303" s="15"/>
      <c r="IX303" s="15"/>
      <c r="IY303" s="15"/>
      <c r="IZ303" s="15"/>
      <c r="JA303" s="15"/>
      <c r="JB303" s="15"/>
      <c r="JC303" s="17"/>
      <c r="JD303" s="17"/>
      <c r="JE303" s="18"/>
      <c r="JF303" s="17"/>
      <c r="JG303" s="17"/>
      <c r="JH303" s="19"/>
      <c r="JI303" s="19"/>
      <c r="JJ303" s="17"/>
      <c r="JK303" s="17"/>
      <c r="JL303" s="19"/>
      <c r="JM303" s="17"/>
      <c r="JN303" s="17"/>
      <c r="JO303" s="20"/>
      <c r="JP303" s="17"/>
      <c r="JQ303" s="17"/>
      <c r="JR303" s="20"/>
      <c r="JS303" s="19"/>
      <c r="JT303" s="19"/>
      <c r="JU303" s="19"/>
      <c r="JV303" s="15">
        <v>2</v>
      </c>
      <c r="JW303" s="14"/>
      <c r="JX303" s="14"/>
      <c r="JY303" s="15">
        <v>90</v>
      </c>
      <c r="JZ303" s="15"/>
      <c r="KA303" s="15"/>
      <c r="KB303" s="15">
        <v>50</v>
      </c>
      <c r="KC303" s="15">
        <v>15</v>
      </c>
      <c r="KD303" s="15">
        <v>40</v>
      </c>
      <c r="KE303" s="15">
        <v>40</v>
      </c>
      <c r="KF303" s="15">
        <v>20</v>
      </c>
      <c r="KG303" s="15">
        <v>10</v>
      </c>
      <c r="KH303" s="15">
        <v>50</v>
      </c>
      <c r="KI303" s="15"/>
      <c r="KJ303" s="15"/>
      <c r="KK303" s="15">
        <v>165</v>
      </c>
      <c r="KL303" s="15">
        <v>2</v>
      </c>
      <c r="KM303" s="15"/>
      <c r="KN303" s="15"/>
      <c r="KO303" s="15"/>
      <c r="KP303" s="15"/>
      <c r="KQ303" s="15"/>
      <c r="KR303" s="15"/>
      <c r="KS303" s="15"/>
      <c r="KT303" s="15"/>
      <c r="KU303" s="15"/>
      <c r="KV303" s="15"/>
      <c r="KW303" s="15">
        <v>1</v>
      </c>
      <c r="KX303" s="15"/>
      <c r="KY303" s="15"/>
      <c r="KZ303" s="15"/>
      <c r="LA303" s="15"/>
      <c r="LB303" s="15"/>
      <c r="LC303" s="15"/>
      <c r="LD303" s="15"/>
      <c r="LE303" s="15"/>
      <c r="LF303" s="15"/>
      <c r="LG303" s="15"/>
      <c r="LH303" s="15"/>
      <c r="LI303" s="15"/>
      <c r="LJ303" s="15"/>
      <c r="LK303" s="15"/>
      <c r="LL303" s="15" t="s">
        <v>11</v>
      </c>
      <c r="LM303" s="15"/>
      <c r="LN303" s="15"/>
      <c r="LO303" s="15" t="s">
        <v>102</v>
      </c>
    </row>
    <row r="304" spans="1:327" ht="18" customHeight="1" x14ac:dyDescent="0.25">
      <c r="A304" s="14" t="s">
        <v>479</v>
      </c>
      <c r="B304" s="15" t="str">
        <f t="shared" si="44"/>
        <v>Los Almendros</v>
      </c>
      <c r="C304" s="15">
        <f t="shared" si="36"/>
        <v>12</v>
      </c>
      <c r="D304" s="15">
        <v>1</v>
      </c>
      <c r="E304" s="15">
        <v>1</v>
      </c>
      <c r="F304" s="15">
        <v>2</v>
      </c>
      <c r="G304" s="15">
        <v>2</v>
      </c>
      <c r="H304" s="15">
        <v>3</v>
      </c>
      <c r="I304" s="15">
        <v>2</v>
      </c>
      <c r="J304" s="15"/>
      <c r="K304" s="15">
        <v>1</v>
      </c>
      <c r="L304" s="15"/>
      <c r="M304" s="15"/>
      <c r="N304" s="15"/>
      <c r="O304" s="15"/>
      <c r="P304" s="15"/>
      <c r="Q304" s="15"/>
      <c r="R304" s="15"/>
      <c r="S304" s="15"/>
      <c r="T304" s="15">
        <v>12</v>
      </c>
      <c r="U304" s="15"/>
      <c r="V304" s="15">
        <v>63</v>
      </c>
      <c r="W304" s="15">
        <v>58</v>
      </c>
      <c r="X304" s="15">
        <v>23</v>
      </c>
      <c r="Y304" s="15">
        <v>18</v>
      </c>
      <c r="Z304" s="15"/>
      <c r="AA304" s="15"/>
      <c r="AB304" s="15"/>
      <c r="AC304" s="15">
        <v>31</v>
      </c>
      <c r="AD304" s="15">
        <v>27</v>
      </c>
      <c r="AE304" s="15"/>
      <c r="AF304" s="15"/>
      <c r="AG304" s="15">
        <v>28</v>
      </c>
      <c r="AH304" s="15">
        <v>5</v>
      </c>
      <c r="AI304" s="15">
        <v>6</v>
      </c>
      <c r="AJ304" s="15">
        <v>3</v>
      </c>
      <c r="AK304" s="15">
        <v>10</v>
      </c>
      <c r="AL304" s="15">
        <v>8</v>
      </c>
      <c r="AM304" s="15" t="str">
        <f t="shared" si="37"/>
        <v/>
      </c>
      <c r="AN304" s="15">
        <f t="shared" si="38"/>
        <v>1</v>
      </c>
      <c r="AO304" s="15">
        <f t="shared" si="39"/>
        <v>4</v>
      </c>
      <c r="AP304" s="15">
        <f t="shared" si="40"/>
        <v>1</v>
      </c>
      <c r="AQ304" s="15">
        <f t="shared" si="41"/>
        <v>4</v>
      </c>
      <c r="AR304" s="15">
        <f t="shared" si="42"/>
        <v>2</v>
      </c>
      <c r="AS304" s="15" t="str">
        <f t="shared" si="43"/>
        <v/>
      </c>
      <c r="AT304" s="15">
        <v>12</v>
      </c>
      <c r="AU304" s="15"/>
      <c r="AV304" s="15"/>
      <c r="AW304" s="15"/>
      <c r="AX304" s="15"/>
      <c r="AY304" s="15"/>
      <c r="AZ304" s="15"/>
      <c r="BA304" s="15"/>
      <c r="BB304" s="15"/>
      <c r="BC304" s="15">
        <v>12</v>
      </c>
      <c r="BD304" s="15"/>
      <c r="BE304" s="15"/>
      <c r="BF304" s="15">
        <v>5</v>
      </c>
      <c r="BG304" s="15">
        <v>5</v>
      </c>
      <c r="BH304" s="15">
        <v>6</v>
      </c>
      <c r="BI304" s="15">
        <v>6</v>
      </c>
      <c r="BJ304" s="15"/>
      <c r="BK304" s="15"/>
      <c r="BL304" s="15"/>
      <c r="BM304" s="15">
        <v>6</v>
      </c>
      <c r="BN304" s="15">
        <v>6</v>
      </c>
      <c r="BO304" s="15"/>
      <c r="BP304" s="15"/>
      <c r="BQ304" s="15">
        <v>1</v>
      </c>
      <c r="BR304" s="15">
        <v>3</v>
      </c>
      <c r="BS304" s="15">
        <v>3</v>
      </c>
      <c r="BT304" s="15">
        <v>3</v>
      </c>
      <c r="BU304" s="15">
        <v>3</v>
      </c>
      <c r="BV304" s="15">
        <v>6</v>
      </c>
      <c r="BW304" s="15">
        <v>5</v>
      </c>
      <c r="BX304" s="15">
        <v>1</v>
      </c>
      <c r="BY304" s="15"/>
      <c r="BZ304" s="15"/>
      <c r="CA304" s="15"/>
      <c r="CB304" s="15"/>
      <c r="CC304" s="15"/>
      <c r="CD304" s="15"/>
      <c r="CE304" s="15"/>
      <c r="CF304" s="15"/>
      <c r="CG304" s="15"/>
      <c r="CH304" s="15">
        <v>5</v>
      </c>
      <c r="CI304" s="15">
        <v>5</v>
      </c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 t="s">
        <v>7</v>
      </c>
      <c r="DJ304" s="15" t="s">
        <v>8</v>
      </c>
      <c r="DK304" s="15" t="s">
        <v>9</v>
      </c>
      <c r="DL304" s="15"/>
      <c r="DM304" s="15" t="s">
        <v>7</v>
      </c>
      <c r="DN304" s="15" t="s">
        <v>8</v>
      </c>
      <c r="DO304" s="15" t="s">
        <v>9</v>
      </c>
      <c r="DP304" s="15"/>
      <c r="DQ304" s="15" t="s">
        <v>15</v>
      </c>
      <c r="DR304" s="15" t="s">
        <v>8</v>
      </c>
      <c r="DS304" s="15" t="s">
        <v>9</v>
      </c>
      <c r="DT304" s="15" t="s">
        <v>15</v>
      </c>
      <c r="DU304" s="15" t="s">
        <v>8</v>
      </c>
      <c r="DV304" s="15" t="s">
        <v>9</v>
      </c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 t="s">
        <v>15</v>
      </c>
      <c r="EH304" s="15" t="s">
        <v>8</v>
      </c>
      <c r="EI304" s="15" t="s">
        <v>9</v>
      </c>
      <c r="EJ304" s="15" t="s">
        <v>15</v>
      </c>
      <c r="EK304" s="15" t="s">
        <v>8</v>
      </c>
      <c r="EL304" s="15" t="s">
        <v>9</v>
      </c>
      <c r="EM304" s="15"/>
      <c r="EN304" s="15"/>
      <c r="EO304" s="15"/>
      <c r="EP304" s="15"/>
      <c r="EQ304" s="15"/>
      <c r="ER304" s="15"/>
      <c r="ES304" s="15"/>
      <c r="ET304" s="15" t="s">
        <v>15</v>
      </c>
      <c r="EU304" s="15" t="s">
        <v>8</v>
      </c>
      <c r="EV304" s="15" t="s">
        <v>9</v>
      </c>
      <c r="EW304" s="15" t="s">
        <v>7</v>
      </c>
      <c r="EX304" s="15" t="s">
        <v>8</v>
      </c>
      <c r="EY304" s="15" t="s">
        <v>9</v>
      </c>
      <c r="EZ304" s="15" t="s">
        <v>15</v>
      </c>
      <c r="FA304" s="15" t="s">
        <v>8</v>
      </c>
      <c r="FB304" s="15" t="s">
        <v>9</v>
      </c>
      <c r="FC304" s="15" t="s">
        <v>15</v>
      </c>
      <c r="FD304" s="15" t="s">
        <v>8</v>
      </c>
      <c r="FE304" s="15" t="s">
        <v>9</v>
      </c>
      <c r="FF304" s="15" t="s">
        <v>15</v>
      </c>
      <c r="FG304" s="15" t="s">
        <v>8</v>
      </c>
      <c r="FH304" s="15" t="s">
        <v>9</v>
      </c>
      <c r="FI304" s="15" t="s">
        <v>15</v>
      </c>
      <c r="FJ304" s="15" t="s">
        <v>8</v>
      </c>
      <c r="FK304" s="15" t="s">
        <v>9</v>
      </c>
      <c r="FL304" s="15">
        <v>3</v>
      </c>
      <c r="FM304" s="15">
        <v>3</v>
      </c>
      <c r="FN304" s="15"/>
      <c r="FO304" s="15"/>
      <c r="FP304" s="15">
        <v>2</v>
      </c>
      <c r="FQ304" s="15">
        <v>6</v>
      </c>
      <c r="FR304" s="15"/>
      <c r="FS304" s="15"/>
      <c r="FT304" s="15">
        <v>1</v>
      </c>
      <c r="FU304" s="15"/>
      <c r="FV304" s="15"/>
      <c r="FW304" s="15">
        <v>2</v>
      </c>
      <c r="FX304" s="15">
        <v>1</v>
      </c>
      <c r="FY304" s="15"/>
      <c r="FZ304" s="15"/>
      <c r="GA304" s="15"/>
      <c r="GB304" s="15"/>
      <c r="GC304" s="15"/>
      <c r="GD304" s="15"/>
      <c r="GE304" s="15" t="s">
        <v>32</v>
      </c>
      <c r="GF304" s="15" t="s">
        <v>32</v>
      </c>
      <c r="GG304" s="15" t="s">
        <v>142</v>
      </c>
      <c r="GH304" s="15"/>
      <c r="GI304" s="15"/>
      <c r="GJ304" s="15"/>
      <c r="GK304" s="15"/>
      <c r="GL304" s="15"/>
      <c r="GM304" s="15"/>
      <c r="GN304" s="15"/>
      <c r="GO304" s="15"/>
      <c r="GP304" s="15">
        <v>2</v>
      </c>
      <c r="GQ304" s="15"/>
      <c r="GR304" s="15"/>
      <c r="GS304" s="15"/>
      <c r="GT304" s="15"/>
      <c r="GU304" s="15"/>
      <c r="GV304" s="15"/>
      <c r="GW304" s="15"/>
      <c r="GX304" s="15">
        <v>1</v>
      </c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>
        <v>2</v>
      </c>
      <c r="HL304" s="15">
        <v>2</v>
      </c>
      <c r="HM304" s="15"/>
      <c r="HN304" s="15">
        <v>10</v>
      </c>
      <c r="HO304" s="15"/>
      <c r="HP304" s="15"/>
      <c r="HQ304" s="15"/>
      <c r="HR304" s="15"/>
      <c r="HS304" s="15"/>
      <c r="HT304" s="15"/>
      <c r="HU304" s="15"/>
      <c r="HV304" s="15"/>
      <c r="HW304" s="15"/>
      <c r="HX304" s="15">
        <v>1</v>
      </c>
      <c r="HY304" s="15"/>
      <c r="HZ304" s="15">
        <v>1</v>
      </c>
      <c r="IA304" s="15">
        <v>774</v>
      </c>
      <c r="IB304" s="15"/>
      <c r="IC304" s="15">
        <v>200</v>
      </c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  <c r="IW304" s="15"/>
      <c r="IX304" s="15"/>
      <c r="IY304" s="15"/>
      <c r="IZ304" s="15"/>
      <c r="JA304" s="15"/>
      <c r="JB304" s="15"/>
      <c r="JC304" s="17"/>
      <c r="JD304" s="17"/>
      <c r="JE304" s="18"/>
      <c r="JF304" s="17"/>
      <c r="JG304" s="17"/>
      <c r="JH304" s="19"/>
      <c r="JI304" s="19"/>
      <c r="JJ304" s="17"/>
      <c r="JK304" s="17"/>
      <c r="JL304" s="19"/>
      <c r="JM304" s="17"/>
      <c r="JN304" s="17"/>
      <c r="JO304" s="20"/>
      <c r="JP304" s="17"/>
      <c r="JQ304" s="17"/>
      <c r="JR304" s="20"/>
      <c r="JS304" s="19"/>
      <c r="JT304" s="19"/>
      <c r="JU304" s="19"/>
      <c r="JV304" s="15">
        <v>2</v>
      </c>
      <c r="JW304" s="14"/>
      <c r="JX304" s="14"/>
      <c r="JY304" s="15">
        <v>90</v>
      </c>
      <c r="JZ304" s="15">
        <v>50</v>
      </c>
      <c r="KA304" s="15">
        <v>90</v>
      </c>
      <c r="KB304" s="15">
        <v>40</v>
      </c>
      <c r="KC304" s="15">
        <v>90</v>
      </c>
      <c r="KD304" s="15">
        <v>30</v>
      </c>
      <c r="KE304" s="15">
        <v>50</v>
      </c>
      <c r="KF304" s="15">
        <v>20</v>
      </c>
      <c r="KG304" s="15"/>
      <c r="KH304" s="15">
        <v>20</v>
      </c>
      <c r="KI304" s="15"/>
      <c r="KJ304" s="15">
        <v>30</v>
      </c>
      <c r="KK304" s="15">
        <v>364</v>
      </c>
      <c r="KL304" s="15">
        <v>1</v>
      </c>
      <c r="KM304" s="15"/>
      <c r="KN304" s="15"/>
      <c r="KO304" s="15"/>
      <c r="KP304" s="15">
        <v>1</v>
      </c>
      <c r="KQ304" s="15">
        <v>1</v>
      </c>
      <c r="KR304" s="15"/>
      <c r="KS304" s="15"/>
      <c r="KT304" s="15"/>
      <c r="KU304" s="15"/>
      <c r="KV304" s="15">
        <v>1</v>
      </c>
      <c r="KW304" s="15"/>
      <c r="KX304" s="15">
        <v>1</v>
      </c>
      <c r="KY304" s="15">
        <v>1</v>
      </c>
      <c r="KZ304" s="15">
        <v>1</v>
      </c>
      <c r="LA304" s="15">
        <v>1</v>
      </c>
      <c r="LB304" s="15">
        <v>1</v>
      </c>
      <c r="LC304" s="15">
        <v>1</v>
      </c>
      <c r="LD304" s="15"/>
      <c r="LE304" s="15"/>
      <c r="LF304" s="15">
        <v>1</v>
      </c>
      <c r="LG304" s="15">
        <v>1</v>
      </c>
      <c r="LH304" s="15"/>
      <c r="LI304" s="15"/>
      <c r="LJ304" s="15" t="s">
        <v>143</v>
      </c>
      <c r="LK304" s="15" t="s">
        <v>21</v>
      </c>
      <c r="LL304" s="15" t="s">
        <v>11</v>
      </c>
      <c r="LM304" s="15" t="s">
        <v>42</v>
      </c>
      <c r="LN304" s="15"/>
      <c r="LO304" s="15" t="s">
        <v>216</v>
      </c>
    </row>
    <row r="305" spans="1:327" ht="18" customHeight="1" x14ac:dyDescent="0.25">
      <c r="A305" s="14" t="s">
        <v>480</v>
      </c>
      <c r="B305" s="15" t="str">
        <f t="shared" si="44"/>
        <v>Los Almendros</v>
      </c>
      <c r="C305" s="15">
        <f t="shared" si="36"/>
        <v>1</v>
      </c>
      <c r="D305" s="15">
        <v>1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v>1</v>
      </c>
      <c r="U305" s="15"/>
      <c r="V305" s="15">
        <v>34</v>
      </c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 t="str">
        <f t="shared" si="37"/>
        <v/>
      </c>
      <c r="AN305" s="15" t="str">
        <f t="shared" si="38"/>
        <v/>
      </c>
      <c r="AO305" s="15" t="str">
        <f t="shared" si="39"/>
        <v/>
      </c>
      <c r="AP305" s="15" t="str">
        <f t="shared" si="40"/>
        <v/>
      </c>
      <c r="AQ305" s="15">
        <f t="shared" si="41"/>
        <v>1</v>
      </c>
      <c r="AR305" s="15" t="str">
        <f t="shared" si="42"/>
        <v/>
      </c>
      <c r="AS305" s="15" t="str">
        <f t="shared" si="43"/>
        <v/>
      </c>
      <c r="AT305" s="15">
        <v>1</v>
      </c>
      <c r="AU305" s="15"/>
      <c r="AV305" s="15"/>
      <c r="AW305" s="15"/>
      <c r="AX305" s="15"/>
      <c r="AY305" s="15"/>
      <c r="AZ305" s="15"/>
      <c r="BA305" s="15"/>
      <c r="BB305" s="15"/>
      <c r="BC305" s="15">
        <v>1</v>
      </c>
      <c r="BD305" s="15"/>
      <c r="BE305" s="15"/>
      <c r="BF305" s="15">
        <v>3</v>
      </c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>
        <v>7</v>
      </c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>
        <v>1</v>
      </c>
      <c r="DC305" s="15"/>
      <c r="DD305" s="15"/>
      <c r="DE305" s="15"/>
      <c r="DF305" s="15"/>
      <c r="DG305" s="15"/>
      <c r="DH305" s="15">
        <v>1</v>
      </c>
      <c r="DI305" s="15" t="s">
        <v>7</v>
      </c>
      <c r="DJ305" s="15" t="s">
        <v>8</v>
      </c>
      <c r="DK305" s="15" t="s">
        <v>9</v>
      </c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>
        <v>1</v>
      </c>
      <c r="FM305" s="15">
        <v>1</v>
      </c>
      <c r="FN305" s="15"/>
      <c r="FO305" s="15"/>
      <c r="FP305" s="15"/>
      <c r="FQ305" s="15"/>
      <c r="FR305" s="15"/>
      <c r="FS305" s="15"/>
      <c r="FT305" s="15"/>
      <c r="FU305" s="15"/>
      <c r="FV305" s="15"/>
      <c r="FW305" s="15">
        <v>1</v>
      </c>
      <c r="FX305" s="15"/>
      <c r="FY305" s="15"/>
      <c r="FZ305" s="15"/>
      <c r="GA305" s="15"/>
      <c r="GB305" s="15"/>
      <c r="GC305" s="15"/>
      <c r="GD305" s="15"/>
      <c r="GE305" s="15" t="s">
        <v>71</v>
      </c>
      <c r="GF305" s="15"/>
      <c r="GG305" s="15"/>
      <c r="GH305" s="15"/>
      <c r="GI305" s="15"/>
      <c r="GJ305" s="15"/>
      <c r="GK305" s="15"/>
      <c r="GL305" s="15"/>
      <c r="GM305" s="15"/>
      <c r="GN305" s="15"/>
      <c r="GO305" s="15">
        <v>1</v>
      </c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>
        <v>1</v>
      </c>
      <c r="HO305" s="15"/>
      <c r="HP305" s="15"/>
      <c r="HQ305" s="15"/>
      <c r="HR305" s="15"/>
      <c r="HS305" s="15"/>
      <c r="HT305" s="15"/>
      <c r="HU305" s="15"/>
      <c r="HV305" s="15"/>
      <c r="HW305" s="15"/>
      <c r="HX305" s="15">
        <v>1</v>
      </c>
      <c r="HY305" s="15"/>
      <c r="HZ305" s="15">
        <v>7</v>
      </c>
      <c r="IA305" s="15"/>
      <c r="IB305" s="15"/>
      <c r="IC305" s="15">
        <v>250</v>
      </c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  <c r="IW305" s="15"/>
      <c r="IX305" s="15"/>
      <c r="IY305" s="15"/>
      <c r="IZ305" s="15"/>
      <c r="JA305" s="15"/>
      <c r="JB305" s="15"/>
      <c r="JC305" s="17"/>
      <c r="JD305" s="17"/>
      <c r="JE305" s="18"/>
      <c r="JF305" s="17"/>
      <c r="JG305" s="17"/>
      <c r="JH305" s="19"/>
      <c r="JI305" s="19"/>
      <c r="JJ305" s="17"/>
      <c r="JK305" s="17"/>
      <c r="JL305" s="19"/>
      <c r="JM305" s="17"/>
      <c r="JN305" s="17"/>
      <c r="JO305" s="20"/>
      <c r="JP305" s="17"/>
      <c r="JQ305" s="17"/>
      <c r="JR305" s="20"/>
      <c r="JS305" s="19"/>
      <c r="JT305" s="19"/>
      <c r="JU305" s="19"/>
      <c r="JV305" s="15">
        <v>2</v>
      </c>
      <c r="JW305" s="14"/>
      <c r="JX305" s="14"/>
      <c r="JY305" s="15">
        <v>100</v>
      </c>
      <c r="JZ305" s="15">
        <v>25</v>
      </c>
      <c r="KA305" s="15">
        <v>50</v>
      </c>
      <c r="KB305" s="15">
        <v>15</v>
      </c>
      <c r="KC305" s="15"/>
      <c r="KD305" s="15">
        <v>15</v>
      </c>
      <c r="KE305" s="15"/>
      <c r="KF305" s="15"/>
      <c r="KG305" s="15"/>
      <c r="KH305" s="15"/>
      <c r="KI305" s="15"/>
      <c r="KJ305" s="15">
        <v>45</v>
      </c>
      <c r="KK305" s="15"/>
      <c r="KL305" s="15">
        <v>2</v>
      </c>
      <c r="KM305" s="15"/>
      <c r="KN305" s="15"/>
      <c r="KO305" s="15"/>
      <c r="KP305" s="15"/>
      <c r="KQ305" s="15"/>
      <c r="KR305" s="15"/>
      <c r="KS305" s="15"/>
      <c r="KT305" s="15"/>
      <c r="KU305" s="15">
        <v>1</v>
      </c>
      <c r="KV305" s="15">
        <v>1</v>
      </c>
      <c r="KW305" s="15"/>
      <c r="KX305" s="15"/>
      <c r="KY305" s="15"/>
      <c r="KZ305" s="15">
        <v>1</v>
      </c>
      <c r="LA305" s="15"/>
      <c r="LB305" s="15"/>
      <c r="LC305" s="15"/>
      <c r="LD305" s="15"/>
      <c r="LE305" s="15"/>
      <c r="LF305" s="15"/>
      <c r="LG305" s="15"/>
      <c r="LH305" s="15"/>
      <c r="LI305" s="15"/>
      <c r="LJ305" s="15"/>
      <c r="LK305" s="15" t="s">
        <v>21</v>
      </c>
      <c r="LL305" s="15"/>
      <c r="LM305" s="15" t="s">
        <v>42</v>
      </c>
      <c r="LN305" s="15"/>
      <c r="LO305" s="15"/>
    </row>
    <row r="306" spans="1:327" ht="18" customHeight="1" x14ac:dyDescent="0.25">
      <c r="A306" s="14" t="s">
        <v>481</v>
      </c>
      <c r="B306" s="15" t="str">
        <f t="shared" si="44"/>
        <v>Los Almendros</v>
      </c>
      <c r="C306" s="15">
        <f t="shared" si="36"/>
        <v>1</v>
      </c>
      <c r="D306" s="15">
        <v>1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>
        <v>1</v>
      </c>
      <c r="U306" s="15"/>
      <c r="V306" s="15">
        <v>52</v>
      </c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 t="str">
        <f t="shared" si="37"/>
        <v/>
      </c>
      <c r="AN306" s="15" t="str">
        <f t="shared" si="38"/>
        <v/>
      </c>
      <c r="AO306" s="15" t="str">
        <f t="shared" si="39"/>
        <v/>
      </c>
      <c r="AP306" s="15" t="str">
        <f t="shared" si="40"/>
        <v/>
      </c>
      <c r="AQ306" s="15" t="str">
        <f t="shared" si="41"/>
        <v/>
      </c>
      <c r="AR306" s="15">
        <f t="shared" si="42"/>
        <v>1</v>
      </c>
      <c r="AS306" s="15" t="str">
        <f t="shared" si="43"/>
        <v/>
      </c>
      <c r="AT306" s="15">
        <v>1</v>
      </c>
      <c r="AU306" s="15"/>
      <c r="AV306" s="15"/>
      <c r="AW306" s="15"/>
      <c r="AX306" s="15"/>
      <c r="AY306" s="15"/>
      <c r="AZ306" s="15"/>
      <c r="BA306" s="15"/>
      <c r="BB306" s="15"/>
      <c r="BC306" s="15">
        <v>1</v>
      </c>
      <c r="BD306" s="15"/>
      <c r="BE306" s="15"/>
      <c r="BF306" s="15">
        <v>2</v>
      </c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>
        <v>5</v>
      </c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>
        <v>1</v>
      </c>
      <c r="DB306" s="15"/>
      <c r="DC306" s="15"/>
      <c r="DD306" s="15"/>
      <c r="DE306" s="15"/>
      <c r="DF306" s="15"/>
      <c r="DG306" s="15"/>
      <c r="DH306" s="15">
        <v>1</v>
      </c>
      <c r="DI306" s="15" t="s">
        <v>7</v>
      </c>
      <c r="DJ306" s="15" t="s">
        <v>8</v>
      </c>
      <c r="DK306" s="15" t="s">
        <v>9</v>
      </c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>
        <v>1</v>
      </c>
      <c r="FM306" s="15"/>
      <c r="FN306" s="15">
        <v>1</v>
      </c>
      <c r="FO306" s="15"/>
      <c r="FP306" s="15"/>
      <c r="FQ306" s="15"/>
      <c r="FR306" s="15"/>
      <c r="FS306" s="15"/>
      <c r="FT306" s="15"/>
      <c r="FU306" s="15"/>
      <c r="FV306" s="15"/>
      <c r="FW306" s="15">
        <v>1</v>
      </c>
      <c r="FX306" s="15"/>
      <c r="FY306" s="15"/>
      <c r="FZ306" s="15"/>
      <c r="GA306" s="15"/>
      <c r="GB306" s="15"/>
      <c r="GC306" s="15"/>
      <c r="GD306" s="15"/>
      <c r="GE306" s="15" t="s">
        <v>32</v>
      </c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>
        <v>1</v>
      </c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>
        <v>1</v>
      </c>
      <c r="HK306" s="15"/>
      <c r="HL306" s="15"/>
      <c r="HM306" s="15"/>
      <c r="HN306" s="15">
        <v>1</v>
      </c>
      <c r="HO306" s="15"/>
      <c r="HP306" s="15"/>
      <c r="HQ306" s="15"/>
      <c r="HR306" s="15"/>
      <c r="HS306" s="15"/>
      <c r="HT306" s="15"/>
      <c r="HU306" s="15"/>
      <c r="HV306" s="15"/>
      <c r="HW306" s="15"/>
      <c r="HX306" s="15">
        <v>1</v>
      </c>
      <c r="HY306" s="15"/>
      <c r="HZ306" s="15">
        <v>5</v>
      </c>
      <c r="IA306" s="15"/>
      <c r="IB306" s="15"/>
      <c r="IC306" s="15">
        <v>250</v>
      </c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7"/>
      <c r="JD306" s="17"/>
      <c r="JE306" s="18"/>
      <c r="JF306" s="17"/>
      <c r="JG306" s="17"/>
      <c r="JH306" s="19"/>
      <c r="JI306" s="19"/>
      <c r="JJ306" s="17"/>
      <c r="JK306" s="17"/>
      <c r="JL306" s="19"/>
      <c r="JM306" s="17"/>
      <c r="JN306" s="17"/>
      <c r="JO306" s="20"/>
      <c r="JP306" s="17"/>
      <c r="JQ306" s="17"/>
      <c r="JR306" s="20"/>
      <c r="JS306" s="19"/>
      <c r="JT306" s="19"/>
      <c r="JU306" s="19"/>
      <c r="JV306" s="15">
        <v>2</v>
      </c>
      <c r="JW306" s="14"/>
      <c r="JX306" s="14"/>
      <c r="JY306" s="15">
        <v>100</v>
      </c>
      <c r="JZ306" s="15"/>
      <c r="KA306" s="15"/>
      <c r="KB306" s="15">
        <v>20</v>
      </c>
      <c r="KC306" s="15"/>
      <c r="KD306" s="15">
        <v>20</v>
      </c>
      <c r="KE306" s="15">
        <v>10</v>
      </c>
      <c r="KF306" s="15"/>
      <c r="KG306" s="15"/>
      <c r="KH306" s="15"/>
      <c r="KI306" s="15"/>
      <c r="KJ306" s="15"/>
      <c r="KK306" s="15"/>
      <c r="KL306" s="15">
        <v>1</v>
      </c>
      <c r="KM306" s="15"/>
      <c r="KN306" s="15"/>
      <c r="KO306" s="15"/>
      <c r="KP306" s="15"/>
      <c r="KQ306" s="15"/>
      <c r="KR306" s="15"/>
      <c r="KS306" s="15">
        <v>1</v>
      </c>
      <c r="KT306" s="15"/>
      <c r="KU306" s="15"/>
      <c r="KV306" s="15"/>
      <c r="KW306" s="15"/>
      <c r="KX306" s="15"/>
      <c r="KY306" s="15"/>
      <c r="KZ306" s="15"/>
      <c r="LA306" s="15"/>
      <c r="LB306" s="15"/>
      <c r="LC306" s="15">
        <v>1</v>
      </c>
      <c r="LD306" s="15"/>
      <c r="LE306" s="15"/>
      <c r="LF306" s="15"/>
      <c r="LG306" s="15"/>
      <c r="LH306" s="15"/>
      <c r="LI306" s="15"/>
      <c r="LJ306" s="15"/>
      <c r="LK306" s="15" t="s">
        <v>21</v>
      </c>
      <c r="LL306" s="15"/>
      <c r="LM306" s="15" t="s">
        <v>42</v>
      </c>
      <c r="LN306" s="15"/>
      <c r="LO306" s="15"/>
    </row>
    <row r="307" spans="1:327" ht="18" customHeight="1" x14ac:dyDescent="0.25">
      <c r="A307" s="14" t="s">
        <v>482</v>
      </c>
      <c r="B307" s="15" t="str">
        <f t="shared" si="44"/>
        <v>Los Almendros</v>
      </c>
      <c r="C307" s="15">
        <f t="shared" si="36"/>
        <v>5</v>
      </c>
      <c r="D307" s="15">
        <v>1</v>
      </c>
      <c r="E307" s="15">
        <v>1</v>
      </c>
      <c r="F307" s="15"/>
      <c r="G307" s="15">
        <v>3</v>
      </c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5</v>
      </c>
      <c r="U307" s="15"/>
      <c r="V307" s="15">
        <v>39</v>
      </c>
      <c r="W307" s="15">
        <v>29</v>
      </c>
      <c r="X307" s="15"/>
      <c r="Y307" s="15"/>
      <c r="Z307" s="15"/>
      <c r="AA307" s="15"/>
      <c r="AB307" s="15"/>
      <c r="AC307" s="15">
        <v>8</v>
      </c>
      <c r="AD307" s="15">
        <v>3</v>
      </c>
      <c r="AE307" s="15">
        <v>2</v>
      </c>
      <c r="AF307" s="15"/>
      <c r="AG307" s="15"/>
      <c r="AH307" s="15"/>
      <c r="AI307" s="15"/>
      <c r="AJ307" s="15"/>
      <c r="AK307" s="15"/>
      <c r="AL307" s="15"/>
      <c r="AM307" s="15" t="str">
        <f t="shared" si="37"/>
        <v/>
      </c>
      <c r="AN307" s="15">
        <f t="shared" si="38"/>
        <v>2</v>
      </c>
      <c r="AO307" s="15">
        <f t="shared" si="39"/>
        <v>1</v>
      </c>
      <c r="AP307" s="15" t="str">
        <f t="shared" si="40"/>
        <v/>
      </c>
      <c r="AQ307" s="15">
        <f t="shared" si="41"/>
        <v>2</v>
      </c>
      <c r="AR307" s="15" t="str">
        <f t="shared" si="42"/>
        <v/>
      </c>
      <c r="AS307" s="15" t="str">
        <f t="shared" si="43"/>
        <v/>
      </c>
      <c r="AT307" s="15">
        <v>5</v>
      </c>
      <c r="AU307" s="15"/>
      <c r="AV307" s="15"/>
      <c r="AW307" s="15"/>
      <c r="AX307" s="15"/>
      <c r="AY307" s="15"/>
      <c r="AZ307" s="15">
        <v>5</v>
      </c>
      <c r="BA307" s="15"/>
      <c r="BB307" s="15"/>
      <c r="BC307" s="15"/>
      <c r="BD307" s="15"/>
      <c r="BE307" s="15"/>
      <c r="BF307" s="15">
        <v>4</v>
      </c>
      <c r="BG307" s="15">
        <v>5</v>
      </c>
      <c r="BH307" s="15"/>
      <c r="BI307" s="15"/>
      <c r="BJ307" s="15"/>
      <c r="BK307" s="15"/>
      <c r="BL307" s="15"/>
      <c r="BM307" s="15">
        <v>3</v>
      </c>
      <c r="BN307" s="15">
        <v>3</v>
      </c>
      <c r="BO307" s="15">
        <v>1</v>
      </c>
      <c r="BP307" s="15"/>
      <c r="BQ307" s="15"/>
      <c r="BR307" s="15"/>
      <c r="BS307" s="15"/>
      <c r="BT307" s="15"/>
      <c r="BU307" s="15"/>
      <c r="BV307" s="15"/>
      <c r="BW307" s="15">
        <v>3</v>
      </c>
      <c r="BX307" s="15">
        <v>1</v>
      </c>
      <c r="BY307" s="15"/>
      <c r="BZ307" s="15"/>
      <c r="CA307" s="15"/>
      <c r="CB307" s="15"/>
      <c r="CC307" s="15"/>
      <c r="CD307" s="15"/>
      <c r="CE307" s="15"/>
      <c r="CF307" s="15"/>
      <c r="CG307" s="15"/>
      <c r="CH307" s="15">
        <v>3</v>
      </c>
      <c r="CI307" s="15">
        <v>3</v>
      </c>
      <c r="CJ307" s="15">
        <v>1</v>
      </c>
      <c r="CK307" s="15"/>
      <c r="CL307" s="15"/>
      <c r="CM307" s="15"/>
      <c r="CN307" s="15"/>
      <c r="CO307" s="15" t="s">
        <v>483</v>
      </c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 t="s">
        <v>7</v>
      </c>
      <c r="DJ307" s="15" t="s">
        <v>484</v>
      </c>
      <c r="DK307" s="15" t="s">
        <v>9</v>
      </c>
      <c r="DL307" s="15"/>
      <c r="DM307" s="15" t="s">
        <v>7</v>
      </c>
      <c r="DN307" s="15" t="s">
        <v>23</v>
      </c>
      <c r="DO307" s="15" t="s">
        <v>9</v>
      </c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>
        <v>3</v>
      </c>
      <c r="EG307" s="15" t="s">
        <v>15</v>
      </c>
      <c r="EH307" s="15" t="s">
        <v>8</v>
      </c>
      <c r="EI307" s="15" t="s">
        <v>9</v>
      </c>
      <c r="EJ307" s="15" t="s">
        <v>15</v>
      </c>
      <c r="EK307" s="15" t="s">
        <v>8</v>
      </c>
      <c r="EL307" s="15" t="s">
        <v>9</v>
      </c>
      <c r="EM307" s="15" t="s">
        <v>7</v>
      </c>
      <c r="EN307" s="15" t="s">
        <v>8</v>
      </c>
      <c r="EO307" s="15" t="s">
        <v>9</v>
      </c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>
        <v>1</v>
      </c>
      <c r="FM307" s="15"/>
      <c r="FN307" s="15">
        <v>1</v>
      </c>
      <c r="FO307" s="15"/>
      <c r="FP307" s="15">
        <v>2</v>
      </c>
      <c r="FQ307" s="15">
        <v>1</v>
      </c>
      <c r="FR307" s="15"/>
      <c r="FS307" s="15"/>
      <c r="FT307" s="15">
        <v>1</v>
      </c>
      <c r="FU307" s="15"/>
      <c r="FV307" s="15"/>
      <c r="FW307" s="15"/>
      <c r="FX307" s="15"/>
      <c r="FY307" s="15"/>
      <c r="FZ307" s="15">
        <v>1</v>
      </c>
      <c r="GA307" s="15"/>
      <c r="GB307" s="15"/>
      <c r="GC307" s="15"/>
      <c r="GD307" s="15"/>
      <c r="GE307" s="15" t="s">
        <v>53</v>
      </c>
      <c r="GF307" s="15"/>
      <c r="GG307" s="15"/>
      <c r="GH307" s="15"/>
      <c r="GI307" s="15"/>
      <c r="GJ307" s="15">
        <v>1</v>
      </c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>
        <v>1</v>
      </c>
      <c r="HJ307" s="15"/>
      <c r="HK307" s="15"/>
      <c r="HL307" s="15"/>
      <c r="HM307" s="15"/>
      <c r="HN307" s="15">
        <v>5</v>
      </c>
      <c r="HO307" s="15"/>
      <c r="HP307" s="15"/>
      <c r="HQ307" s="15"/>
      <c r="HR307" s="15"/>
      <c r="HS307" s="15"/>
      <c r="HT307" s="15"/>
      <c r="HU307" s="15"/>
      <c r="HV307" s="15"/>
      <c r="HW307" s="15"/>
      <c r="HX307" s="15">
        <v>1</v>
      </c>
      <c r="HY307" s="15"/>
      <c r="HZ307" s="15">
        <v>9</v>
      </c>
      <c r="IA307" s="15"/>
      <c r="IB307" s="15">
        <v>200</v>
      </c>
      <c r="IC307" s="15"/>
      <c r="ID307" s="15"/>
      <c r="IE307" s="15">
        <v>50</v>
      </c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7"/>
      <c r="JD307" s="17"/>
      <c r="JE307" s="18"/>
      <c r="JF307" s="17"/>
      <c r="JG307" s="17"/>
      <c r="JH307" s="19"/>
      <c r="JI307" s="19"/>
      <c r="JJ307" s="17"/>
      <c r="JK307" s="17"/>
      <c r="JL307" s="19"/>
      <c r="JM307" s="17"/>
      <c r="JN307" s="17"/>
      <c r="JO307" s="20"/>
      <c r="JP307" s="17"/>
      <c r="JQ307" s="17"/>
      <c r="JR307" s="20"/>
      <c r="JS307" s="19"/>
      <c r="JT307" s="19"/>
      <c r="JU307" s="19"/>
      <c r="JV307" s="15">
        <v>2</v>
      </c>
      <c r="JW307" s="14"/>
      <c r="JX307" s="14"/>
      <c r="JY307" s="15">
        <v>100</v>
      </c>
      <c r="JZ307" s="15"/>
      <c r="KA307" s="15">
        <v>70</v>
      </c>
      <c r="KB307" s="15">
        <v>50</v>
      </c>
      <c r="KC307" s="15">
        <v>20</v>
      </c>
      <c r="KD307" s="15">
        <v>3</v>
      </c>
      <c r="KE307" s="15">
        <v>7</v>
      </c>
      <c r="KF307" s="15"/>
      <c r="KG307" s="15"/>
      <c r="KH307" s="15"/>
      <c r="KI307" s="15"/>
      <c r="KJ307" s="15"/>
      <c r="KK307" s="15"/>
      <c r="KL307" s="15">
        <v>2</v>
      </c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>
        <v>1</v>
      </c>
      <c r="LA307" s="15"/>
      <c r="LB307" s="15"/>
      <c r="LC307" s="15"/>
      <c r="LD307" s="15"/>
      <c r="LE307" s="15"/>
      <c r="LF307" s="15"/>
      <c r="LG307" s="15"/>
      <c r="LH307" s="15"/>
      <c r="LI307" s="15"/>
      <c r="LJ307" s="15" t="s">
        <v>234</v>
      </c>
      <c r="LK307" s="15" t="s">
        <v>21</v>
      </c>
      <c r="LL307" s="15"/>
      <c r="LM307" s="15"/>
      <c r="LN307" s="15" t="s">
        <v>328</v>
      </c>
      <c r="LO307" s="15"/>
    </row>
    <row r="308" spans="1:327" ht="18" customHeight="1" x14ac:dyDescent="0.25">
      <c r="A308" s="14" t="s">
        <v>485</v>
      </c>
      <c r="B308" s="15" t="str">
        <f t="shared" si="44"/>
        <v>Los Almendros</v>
      </c>
      <c r="C308" s="15">
        <f t="shared" si="36"/>
        <v>2</v>
      </c>
      <c r="D308" s="15"/>
      <c r="E308" s="15">
        <v>1</v>
      </c>
      <c r="F308" s="15"/>
      <c r="G308" s="15">
        <v>1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>
        <v>2</v>
      </c>
      <c r="U308" s="15"/>
      <c r="V308" s="15"/>
      <c r="W308" s="15">
        <v>43</v>
      </c>
      <c r="X308" s="15"/>
      <c r="Y308" s="15"/>
      <c r="Z308" s="15"/>
      <c r="AA308" s="15"/>
      <c r="AB308" s="15"/>
      <c r="AC308" s="15">
        <v>19</v>
      </c>
      <c r="AD308" s="15"/>
      <c r="AE308" s="15"/>
      <c r="AF308" s="15"/>
      <c r="AG308" s="15"/>
      <c r="AH308" s="15"/>
      <c r="AI308" s="15"/>
      <c r="AJ308" s="15"/>
      <c r="AK308" s="15"/>
      <c r="AL308" s="15"/>
      <c r="AM308" s="15" t="str">
        <f t="shared" si="37"/>
        <v/>
      </c>
      <c r="AN308" s="15" t="str">
        <f t="shared" si="38"/>
        <v/>
      </c>
      <c r="AO308" s="15" t="str">
        <f t="shared" si="39"/>
        <v/>
      </c>
      <c r="AP308" s="15" t="str">
        <f t="shared" si="40"/>
        <v/>
      </c>
      <c r="AQ308" s="15">
        <f t="shared" si="41"/>
        <v>1</v>
      </c>
      <c r="AR308" s="15">
        <f t="shared" si="42"/>
        <v>1</v>
      </c>
      <c r="AS308" s="15" t="str">
        <f t="shared" si="43"/>
        <v/>
      </c>
      <c r="AT308" s="15"/>
      <c r="AU308" s="15"/>
      <c r="AV308" s="15">
        <v>2</v>
      </c>
      <c r="AW308" s="15"/>
      <c r="AX308" s="15"/>
      <c r="AY308" s="15"/>
      <c r="AZ308" s="15"/>
      <c r="BA308" s="15"/>
      <c r="BB308" s="15"/>
      <c r="BC308" s="15"/>
      <c r="BD308" s="15">
        <v>2</v>
      </c>
      <c r="BE308" s="15"/>
      <c r="BF308" s="15"/>
      <c r="BG308" s="15">
        <v>3</v>
      </c>
      <c r="BH308" s="15"/>
      <c r="BI308" s="15"/>
      <c r="BJ308" s="15"/>
      <c r="BK308" s="15"/>
      <c r="BL308" s="15"/>
      <c r="BM308" s="15">
        <v>5</v>
      </c>
      <c r="BN308" s="15"/>
      <c r="BO308" s="15"/>
      <c r="BP308" s="15"/>
      <c r="BQ308" s="15"/>
      <c r="BR308" s="15"/>
      <c r="BS308" s="15"/>
      <c r="BT308" s="15"/>
      <c r="BU308" s="15"/>
      <c r="BV308" s="15"/>
      <c r="BW308" s="15">
        <v>1</v>
      </c>
      <c r="BX308" s="15">
        <v>5</v>
      </c>
      <c r="BY308" s="15"/>
      <c r="BZ308" s="15"/>
      <c r="CA308" s="15"/>
      <c r="CB308" s="15"/>
      <c r="CC308" s="15">
        <v>1</v>
      </c>
      <c r="CD308" s="15">
        <v>43</v>
      </c>
      <c r="CE308" s="15">
        <v>1</v>
      </c>
      <c r="CF308" s="15">
        <v>1</v>
      </c>
      <c r="CG308" s="15"/>
      <c r="CH308" s="15">
        <v>1</v>
      </c>
      <c r="CI308" s="15">
        <v>1</v>
      </c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>
        <v>1</v>
      </c>
      <c r="DM308" s="15" t="s">
        <v>7</v>
      </c>
      <c r="DN308" s="15" t="s">
        <v>8</v>
      </c>
      <c r="DO308" s="15" t="s">
        <v>9</v>
      </c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>
        <v>1</v>
      </c>
      <c r="EG308" s="15" t="s">
        <v>15</v>
      </c>
      <c r="EH308" s="15" t="s">
        <v>8</v>
      </c>
      <c r="EI308" s="15" t="s">
        <v>9</v>
      </c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>
        <v>1</v>
      </c>
      <c r="FM308" s="15">
        <v>1</v>
      </c>
      <c r="FN308" s="15"/>
      <c r="FO308" s="15"/>
      <c r="FP308" s="15"/>
      <c r="FQ308" s="15"/>
      <c r="FR308" s="15"/>
      <c r="FS308" s="15"/>
      <c r="FT308" s="15">
        <v>1</v>
      </c>
      <c r="FU308" s="15"/>
      <c r="FV308" s="15"/>
      <c r="FW308" s="15">
        <v>1</v>
      </c>
      <c r="FX308" s="15"/>
      <c r="FY308" s="15"/>
      <c r="FZ308" s="15"/>
      <c r="GA308" s="15"/>
      <c r="GB308" s="15"/>
      <c r="GC308" s="15"/>
      <c r="GD308" s="15"/>
      <c r="GE308" s="15" t="s">
        <v>32</v>
      </c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>
        <v>1</v>
      </c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>
        <v>1</v>
      </c>
      <c r="HK308" s="15"/>
      <c r="HL308" s="15"/>
      <c r="HM308" s="15"/>
      <c r="HN308" s="15">
        <v>2</v>
      </c>
      <c r="HO308" s="15"/>
      <c r="HP308" s="15"/>
      <c r="HQ308" s="15"/>
      <c r="HR308" s="15"/>
      <c r="HS308" s="15"/>
      <c r="HT308" s="15"/>
      <c r="HU308" s="15"/>
      <c r="HV308" s="15"/>
      <c r="HW308" s="15"/>
      <c r="HX308" s="15">
        <v>1</v>
      </c>
      <c r="HY308" s="15"/>
      <c r="HZ308" s="15">
        <v>5</v>
      </c>
      <c r="IA308" s="15"/>
      <c r="IB308" s="15"/>
      <c r="IC308" s="15">
        <v>150</v>
      </c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7"/>
      <c r="JD308" s="17"/>
      <c r="JE308" s="18"/>
      <c r="JF308" s="17"/>
      <c r="JG308" s="17"/>
      <c r="JH308" s="19"/>
      <c r="JI308" s="19"/>
      <c r="JJ308" s="17"/>
      <c r="JK308" s="17"/>
      <c r="JL308" s="19"/>
      <c r="JM308" s="17"/>
      <c r="JN308" s="17"/>
      <c r="JO308" s="20"/>
      <c r="JP308" s="17"/>
      <c r="JQ308" s="17"/>
      <c r="JR308" s="20"/>
      <c r="JS308" s="19"/>
      <c r="JT308" s="19"/>
      <c r="JU308" s="19"/>
      <c r="JV308" s="15">
        <v>2</v>
      </c>
      <c r="JW308" s="14"/>
      <c r="JX308" s="14"/>
      <c r="JY308" s="15">
        <v>60</v>
      </c>
      <c r="JZ308" s="15"/>
      <c r="KA308" s="15"/>
      <c r="KB308" s="15">
        <v>17.5</v>
      </c>
      <c r="KC308" s="15"/>
      <c r="KD308" s="15">
        <v>3.5</v>
      </c>
      <c r="KE308" s="15">
        <v>6</v>
      </c>
      <c r="KF308" s="15">
        <v>10</v>
      </c>
      <c r="KG308" s="15"/>
      <c r="KH308" s="15"/>
      <c r="KI308" s="15"/>
      <c r="KJ308" s="15"/>
      <c r="KK308" s="15"/>
      <c r="KL308" s="15">
        <v>1</v>
      </c>
      <c r="KM308" s="15"/>
      <c r="KN308" s="15"/>
      <c r="KO308" s="15"/>
      <c r="KP308" s="15"/>
      <c r="KQ308" s="15"/>
      <c r="KR308" s="15"/>
      <c r="KS308" s="15">
        <v>1</v>
      </c>
      <c r="KT308" s="15"/>
      <c r="KU308" s="15"/>
      <c r="KV308" s="15"/>
      <c r="KW308" s="15"/>
      <c r="KX308" s="15"/>
      <c r="KY308" s="15"/>
      <c r="KZ308" s="15">
        <v>1</v>
      </c>
      <c r="LA308" s="15"/>
      <c r="LB308" s="15"/>
      <c r="LC308" s="15">
        <v>1</v>
      </c>
      <c r="LD308" s="15">
        <v>1</v>
      </c>
      <c r="LE308" s="15"/>
      <c r="LF308" s="15">
        <v>1</v>
      </c>
      <c r="LG308" s="15"/>
      <c r="LH308" s="15"/>
      <c r="LI308" s="15"/>
      <c r="LJ308" s="15" t="s">
        <v>148</v>
      </c>
      <c r="LK308" s="15"/>
      <c r="LL308" s="15"/>
      <c r="LM308" s="15" t="s">
        <v>42</v>
      </c>
      <c r="LN308" s="15"/>
      <c r="LO308" s="15" t="s">
        <v>43</v>
      </c>
    </row>
    <row r="309" spans="1:327" ht="18" customHeight="1" x14ac:dyDescent="0.25">
      <c r="A309" s="14" t="s">
        <v>486</v>
      </c>
      <c r="B309" s="15" t="str">
        <f t="shared" si="44"/>
        <v>Los Almendros</v>
      </c>
      <c r="C309" s="15">
        <f t="shared" si="36"/>
        <v>4</v>
      </c>
      <c r="D309" s="15">
        <v>1</v>
      </c>
      <c r="E309" s="15">
        <v>1</v>
      </c>
      <c r="F309" s="15">
        <v>1</v>
      </c>
      <c r="G309" s="15">
        <v>1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>
        <v>4</v>
      </c>
      <c r="U309" s="15"/>
      <c r="V309" s="15">
        <v>28</v>
      </c>
      <c r="W309" s="15">
        <v>28</v>
      </c>
      <c r="X309" s="15">
        <v>1</v>
      </c>
      <c r="Y309" s="15"/>
      <c r="Z309" s="15"/>
      <c r="AA309" s="15"/>
      <c r="AB309" s="15"/>
      <c r="AC309" s="15">
        <v>3</v>
      </c>
      <c r="AD309" s="15"/>
      <c r="AE309" s="15"/>
      <c r="AF309" s="15"/>
      <c r="AG309" s="15"/>
      <c r="AH309" s="15"/>
      <c r="AI309" s="15"/>
      <c r="AJ309" s="15"/>
      <c r="AK309" s="15"/>
      <c r="AL309" s="15"/>
      <c r="AM309" s="15" t="str">
        <f t="shared" si="37"/>
        <v/>
      </c>
      <c r="AN309" s="15">
        <f t="shared" si="38"/>
        <v>2</v>
      </c>
      <c r="AO309" s="15" t="str">
        <f t="shared" si="39"/>
        <v/>
      </c>
      <c r="AP309" s="15" t="str">
        <f t="shared" si="40"/>
        <v/>
      </c>
      <c r="AQ309" s="15">
        <f t="shared" si="41"/>
        <v>2</v>
      </c>
      <c r="AR309" s="15" t="str">
        <f t="shared" si="42"/>
        <v/>
      </c>
      <c r="AS309" s="15" t="str">
        <f t="shared" si="43"/>
        <v/>
      </c>
      <c r="AT309" s="15">
        <v>4</v>
      </c>
      <c r="AU309" s="15"/>
      <c r="AV309" s="15"/>
      <c r="AW309" s="15"/>
      <c r="AX309" s="15"/>
      <c r="AY309" s="15"/>
      <c r="AZ309" s="15">
        <v>4</v>
      </c>
      <c r="BA309" s="15"/>
      <c r="BB309" s="15"/>
      <c r="BC309" s="15"/>
      <c r="BD309" s="15"/>
      <c r="BE309" s="15"/>
      <c r="BF309" s="15">
        <v>3</v>
      </c>
      <c r="BG309" s="15">
        <v>5</v>
      </c>
      <c r="BH309" s="15">
        <v>1</v>
      </c>
      <c r="BI309" s="15"/>
      <c r="BJ309" s="15"/>
      <c r="BK309" s="15"/>
      <c r="BL309" s="15"/>
      <c r="BM309" s="15">
        <v>1</v>
      </c>
      <c r="BN309" s="15"/>
      <c r="BO309" s="15"/>
      <c r="BP309" s="15"/>
      <c r="BQ309" s="15"/>
      <c r="BR309" s="15"/>
      <c r="BS309" s="15"/>
      <c r="BT309" s="15"/>
      <c r="BU309" s="15"/>
      <c r="BV309" s="15"/>
      <c r="BW309" s="15">
        <v>2</v>
      </c>
      <c r="BX309" s="15">
        <v>2</v>
      </c>
      <c r="BY309" s="15"/>
      <c r="BZ309" s="15"/>
      <c r="CA309" s="15"/>
      <c r="CB309" s="15"/>
      <c r="CC309" s="15"/>
      <c r="CD309" s="15"/>
      <c r="CE309" s="15"/>
      <c r="CF309" s="15"/>
      <c r="CG309" s="15"/>
      <c r="CH309" s="15">
        <v>2</v>
      </c>
      <c r="CI309" s="15">
        <v>2</v>
      </c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>
        <v>1</v>
      </c>
      <c r="DI309" s="15" t="s">
        <v>7</v>
      </c>
      <c r="DJ309" s="15" t="s">
        <v>8</v>
      </c>
      <c r="DK309" s="15" t="s">
        <v>9</v>
      </c>
      <c r="DL309" s="15">
        <v>1</v>
      </c>
      <c r="DM309" s="15" t="s">
        <v>7</v>
      </c>
      <c r="DN309" s="15" t="s">
        <v>8</v>
      </c>
      <c r="DO309" s="15" t="s">
        <v>9</v>
      </c>
      <c r="DP309" s="15"/>
      <c r="DQ309" s="15" t="s">
        <v>15</v>
      </c>
      <c r="DR309" s="15" t="s">
        <v>8</v>
      </c>
      <c r="DS309" s="15" t="s">
        <v>9</v>
      </c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 t="s">
        <v>15</v>
      </c>
      <c r="EH309" s="15" t="s">
        <v>8</v>
      </c>
      <c r="EI309" s="15" t="s">
        <v>9</v>
      </c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>
        <v>1</v>
      </c>
      <c r="FM309" s="15"/>
      <c r="FN309" s="15">
        <v>1</v>
      </c>
      <c r="FO309" s="15"/>
      <c r="FP309" s="15">
        <v>2</v>
      </c>
      <c r="FQ309" s="15">
        <v>0</v>
      </c>
      <c r="FR309" s="15"/>
      <c r="FS309" s="15"/>
      <c r="FT309" s="15">
        <v>1</v>
      </c>
      <c r="FU309" s="15"/>
      <c r="FV309" s="15"/>
      <c r="FW309" s="15">
        <v>1</v>
      </c>
      <c r="FX309" s="15"/>
      <c r="FY309" s="15"/>
      <c r="FZ309" s="15"/>
      <c r="GA309" s="15"/>
      <c r="GB309" s="15"/>
      <c r="GC309" s="15"/>
      <c r="GD309" s="15"/>
      <c r="GE309" s="15" t="s">
        <v>20</v>
      </c>
      <c r="GF309" s="15"/>
      <c r="GG309" s="15"/>
      <c r="GH309" s="15"/>
      <c r="GI309" s="15"/>
      <c r="GJ309" s="15">
        <v>1</v>
      </c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>
        <v>1</v>
      </c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>
        <v>1</v>
      </c>
      <c r="HY309" s="15"/>
      <c r="HZ309" s="15">
        <v>6</v>
      </c>
      <c r="IA309" s="15"/>
      <c r="IB309" s="15">
        <v>200</v>
      </c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7"/>
      <c r="JD309" s="17"/>
      <c r="JE309" s="18"/>
      <c r="JF309" s="17"/>
      <c r="JG309" s="17"/>
      <c r="JH309" s="19"/>
      <c r="JI309" s="19"/>
      <c r="JJ309" s="17"/>
      <c r="JK309" s="17"/>
      <c r="JL309" s="19"/>
      <c r="JM309" s="17"/>
      <c r="JN309" s="17"/>
      <c r="JO309" s="20"/>
      <c r="JP309" s="17"/>
      <c r="JQ309" s="17"/>
      <c r="JR309" s="20"/>
      <c r="JS309" s="19"/>
      <c r="JT309" s="19"/>
      <c r="JU309" s="19"/>
      <c r="JV309" s="15">
        <v>2</v>
      </c>
      <c r="JW309" s="14"/>
      <c r="JX309" s="14"/>
      <c r="JY309" s="15">
        <v>60</v>
      </c>
      <c r="JZ309" s="15"/>
      <c r="KA309" s="15">
        <v>10</v>
      </c>
      <c r="KB309" s="15">
        <v>50</v>
      </c>
      <c r="KC309" s="15"/>
      <c r="KD309" s="15">
        <v>40</v>
      </c>
      <c r="KE309" s="15">
        <v>10</v>
      </c>
      <c r="KF309" s="15">
        <v>20</v>
      </c>
      <c r="KG309" s="15"/>
      <c r="KH309" s="15"/>
      <c r="KI309" s="15">
        <v>10</v>
      </c>
      <c r="KJ309" s="15"/>
      <c r="KK309" s="15"/>
      <c r="KL309" s="15">
        <v>2</v>
      </c>
      <c r="KM309" s="15"/>
      <c r="KN309" s="15"/>
      <c r="KO309" s="15"/>
      <c r="KP309" s="15"/>
      <c r="KQ309" s="15"/>
      <c r="KR309" s="15"/>
      <c r="KS309" s="15"/>
      <c r="KT309" s="15"/>
      <c r="KU309" s="15">
        <v>1</v>
      </c>
      <c r="KV309" s="15"/>
      <c r="KW309" s="15">
        <v>1</v>
      </c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 t="s">
        <v>11</v>
      </c>
      <c r="LM309" s="15"/>
      <c r="LN309" s="15"/>
      <c r="LO309" s="15"/>
    </row>
    <row r="310" spans="1:327" ht="18" customHeight="1" x14ac:dyDescent="0.25">
      <c r="A310" s="14" t="s">
        <v>487</v>
      </c>
      <c r="B310" s="15" t="str">
        <f t="shared" si="44"/>
        <v>Los Almendros</v>
      </c>
      <c r="C310" s="15">
        <f t="shared" si="36"/>
        <v>3</v>
      </c>
      <c r="D310" s="15">
        <v>1</v>
      </c>
      <c r="E310" s="15">
        <v>1</v>
      </c>
      <c r="F310" s="15"/>
      <c r="G310" s="15">
        <v>1</v>
      </c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>
        <v>3</v>
      </c>
      <c r="U310" s="15"/>
      <c r="V310" s="15">
        <v>25</v>
      </c>
      <c r="W310" s="15">
        <v>19</v>
      </c>
      <c r="X310" s="15"/>
      <c r="Y310" s="15"/>
      <c r="Z310" s="15"/>
      <c r="AA310" s="15"/>
      <c r="AB310" s="15"/>
      <c r="AC310" s="19">
        <f>5/12</f>
        <v>0.41666666666666669</v>
      </c>
      <c r="AD310" s="15"/>
      <c r="AE310" s="15"/>
      <c r="AF310" s="15"/>
      <c r="AG310" s="15"/>
      <c r="AH310" s="15"/>
      <c r="AI310" s="15"/>
      <c r="AJ310" s="15"/>
      <c r="AK310" s="15"/>
      <c r="AL310" s="15"/>
      <c r="AM310" s="15">
        <f t="shared" si="37"/>
        <v>1</v>
      </c>
      <c r="AN310" s="15" t="str">
        <f t="shared" si="38"/>
        <v/>
      </c>
      <c r="AO310" s="15" t="str">
        <f t="shared" si="39"/>
        <v/>
      </c>
      <c r="AP310" s="15" t="str">
        <f t="shared" si="40"/>
        <v/>
      </c>
      <c r="AQ310" s="15">
        <f t="shared" si="41"/>
        <v>2</v>
      </c>
      <c r="AR310" s="15" t="str">
        <f t="shared" si="42"/>
        <v/>
      </c>
      <c r="AS310" s="15" t="str">
        <f t="shared" si="43"/>
        <v/>
      </c>
      <c r="AT310" s="15">
        <v>3</v>
      </c>
      <c r="AU310" s="15"/>
      <c r="AV310" s="15"/>
      <c r="AW310" s="15"/>
      <c r="AX310" s="15"/>
      <c r="AY310" s="15"/>
      <c r="AZ310" s="15">
        <v>3</v>
      </c>
      <c r="BA310" s="15"/>
      <c r="BB310" s="15"/>
      <c r="BC310" s="15"/>
      <c r="BD310" s="15"/>
      <c r="BE310" s="15"/>
      <c r="BF310" s="15">
        <v>4</v>
      </c>
      <c r="BG310" s="15">
        <v>5</v>
      </c>
      <c r="BH310" s="15"/>
      <c r="BI310" s="15"/>
      <c r="BJ310" s="15"/>
      <c r="BK310" s="15"/>
      <c r="BL310" s="15"/>
      <c r="BM310" s="15">
        <v>1</v>
      </c>
      <c r="BN310" s="15"/>
      <c r="BO310" s="15"/>
      <c r="BP310" s="15"/>
      <c r="BQ310" s="15"/>
      <c r="BR310" s="15"/>
      <c r="BS310" s="15"/>
      <c r="BT310" s="15"/>
      <c r="BU310" s="15"/>
      <c r="BV310" s="15"/>
      <c r="BW310" s="15">
        <v>2</v>
      </c>
      <c r="BX310" s="15">
        <v>2</v>
      </c>
      <c r="BY310" s="15"/>
      <c r="BZ310" s="15"/>
      <c r="CA310" s="15"/>
      <c r="CB310" s="15"/>
      <c r="CC310" s="15"/>
      <c r="CD310" s="15"/>
      <c r="CE310" s="15"/>
      <c r="CF310" s="15"/>
      <c r="CG310" s="15"/>
      <c r="CH310" s="15">
        <v>1</v>
      </c>
      <c r="CI310" s="15">
        <v>1</v>
      </c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>
        <v>1</v>
      </c>
      <c r="DI310" s="15" t="s">
        <v>7</v>
      </c>
      <c r="DJ310" s="15" t="s">
        <v>8</v>
      </c>
      <c r="DK310" s="15" t="s">
        <v>9</v>
      </c>
      <c r="DL310" s="15">
        <v>1</v>
      </c>
      <c r="DM310" s="15" t="s">
        <v>7</v>
      </c>
      <c r="DN310" s="15" t="s">
        <v>8</v>
      </c>
      <c r="DO310" s="15" t="s">
        <v>9</v>
      </c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>
        <v>1</v>
      </c>
      <c r="EG310" s="15" t="s">
        <v>15</v>
      </c>
      <c r="EH310" s="15" t="s">
        <v>8</v>
      </c>
      <c r="EI310" s="15" t="s">
        <v>9</v>
      </c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>
        <v>2</v>
      </c>
      <c r="FM310" s="15"/>
      <c r="FN310" s="15">
        <v>2</v>
      </c>
      <c r="FO310" s="15"/>
      <c r="FP310" s="15">
        <v>1</v>
      </c>
      <c r="FQ310" s="15"/>
      <c r="FR310" s="15"/>
      <c r="FS310" s="15"/>
      <c r="FT310" s="15"/>
      <c r="FU310" s="15"/>
      <c r="FV310" s="15"/>
      <c r="FW310" s="15">
        <v>2</v>
      </c>
      <c r="FX310" s="15"/>
      <c r="FY310" s="15"/>
      <c r="FZ310" s="15"/>
      <c r="GA310" s="15"/>
      <c r="GB310" s="15"/>
      <c r="GC310" s="15"/>
      <c r="GD310" s="15"/>
      <c r="GE310" s="15" t="s">
        <v>226</v>
      </c>
      <c r="GF310" s="15" t="s">
        <v>16</v>
      </c>
      <c r="GG310" s="15"/>
      <c r="GH310" s="15"/>
      <c r="GI310" s="15"/>
      <c r="GJ310" s="15">
        <v>2</v>
      </c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>
        <v>2</v>
      </c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>
        <v>1</v>
      </c>
      <c r="HY310" s="15"/>
      <c r="HZ310" s="15">
        <v>6</v>
      </c>
      <c r="IA310" s="15"/>
      <c r="IB310" s="15">
        <v>150</v>
      </c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  <c r="IW310" s="15"/>
      <c r="IX310" s="15"/>
      <c r="IY310" s="15"/>
      <c r="IZ310" s="15"/>
      <c r="JA310" s="15"/>
      <c r="JB310" s="15"/>
      <c r="JC310" s="17"/>
      <c r="JD310" s="17"/>
      <c r="JE310" s="18"/>
      <c r="JF310" s="17"/>
      <c r="JG310" s="17"/>
      <c r="JH310" s="19"/>
      <c r="JI310" s="19"/>
      <c r="JJ310" s="17"/>
      <c r="JK310" s="17"/>
      <c r="JL310" s="19"/>
      <c r="JM310" s="17"/>
      <c r="JN310" s="17"/>
      <c r="JO310" s="20"/>
      <c r="JP310" s="17"/>
      <c r="JQ310" s="17"/>
      <c r="JR310" s="20"/>
      <c r="JS310" s="19"/>
      <c r="JT310" s="19"/>
      <c r="JU310" s="19"/>
      <c r="JV310" s="15">
        <v>2</v>
      </c>
      <c r="JW310" s="14"/>
      <c r="JX310" s="14"/>
      <c r="JY310" s="15">
        <v>100</v>
      </c>
      <c r="JZ310" s="15">
        <v>20</v>
      </c>
      <c r="KA310" s="15">
        <v>10</v>
      </c>
      <c r="KB310" s="15">
        <v>10</v>
      </c>
      <c r="KC310" s="15">
        <v>10</v>
      </c>
      <c r="KD310" s="15"/>
      <c r="KE310" s="15"/>
      <c r="KF310" s="15"/>
      <c r="KG310" s="15"/>
      <c r="KH310" s="15"/>
      <c r="KI310" s="15"/>
      <c r="KJ310" s="15"/>
      <c r="KK310" s="15"/>
      <c r="KL310" s="15">
        <v>2</v>
      </c>
      <c r="KM310" s="15"/>
      <c r="KN310" s="15"/>
      <c r="KO310" s="15"/>
      <c r="KP310" s="15"/>
      <c r="KQ310" s="15"/>
      <c r="KR310" s="15"/>
      <c r="KS310" s="15"/>
      <c r="KT310" s="15"/>
      <c r="KU310" s="15"/>
      <c r="KV310" s="15">
        <v>1</v>
      </c>
      <c r="KW310" s="15"/>
      <c r="KX310" s="15"/>
      <c r="KY310" s="15">
        <v>1</v>
      </c>
      <c r="KZ310" s="15"/>
      <c r="LA310" s="15"/>
      <c r="LB310" s="15">
        <v>1</v>
      </c>
      <c r="LC310" s="15"/>
      <c r="LD310" s="15"/>
      <c r="LE310" s="15">
        <v>1</v>
      </c>
      <c r="LF310" s="15"/>
      <c r="LG310" s="15"/>
      <c r="LH310" s="15">
        <v>1</v>
      </c>
      <c r="LI310" s="15"/>
      <c r="LJ310" s="15" t="s">
        <v>210</v>
      </c>
      <c r="LK310" s="15"/>
      <c r="LL310" s="15"/>
      <c r="LM310" s="15" t="s">
        <v>42</v>
      </c>
      <c r="LN310" s="15"/>
      <c r="LO310" s="15"/>
    </row>
    <row r="311" spans="1:327" ht="18" customHeight="1" x14ac:dyDescent="0.25">
      <c r="A311" s="14" t="s">
        <v>488</v>
      </c>
      <c r="B311" s="15" t="str">
        <f t="shared" si="44"/>
        <v>Los Almendros</v>
      </c>
      <c r="C311" s="15">
        <f t="shared" si="36"/>
        <v>3</v>
      </c>
      <c r="D311" s="15">
        <v>1</v>
      </c>
      <c r="E311" s="15">
        <v>1</v>
      </c>
      <c r="F311" s="15"/>
      <c r="G311" s="15">
        <v>1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3</v>
      </c>
      <c r="U311" s="15"/>
      <c r="V311" s="15">
        <v>24</v>
      </c>
      <c r="W311" s="15">
        <v>22</v>
      </c>
      <c r="X311" s="15"/>
      <c r="Y311" s="15"/>
      <c r="Z311" s="15"/>
      <c r="AA311" s="15"/>
      <c r="AB311" s="15"/>
      <c r="AC311" s="15">
        <v>5</v>
      </c>
      <c r="AD311" s="15"/>
      <c r="AE311" s="15"/>
      <c r="AF311" s="15"/>
      <c r="AG311" s="15"/>
      <c r="AH311" s="15"/>
      <c r="AI311" s="15"/>
      <c r="AJ311" s="15"/>
      <c r="AK311" s="15"/>
      <c r="AL311" s="15"/>
      <c r="AM311" s="15" t="str">
        <f t="shared" si="37"/>
        <v/>
      </c>
      <c r="AN311" s="15" t="str">
        <f t="shared" si="38"/>
        <v/>
      </c>
      <c r="AO311" s="15">
        <f t="shared" si="39"/>
        <v>1</v>
      </c>
      <c r="AP311" s="15" t="str">
        <f t="shared" si="40"/>
        <v/>
      </c>
      <c r="AQ311" s="15">
        <f t="shared" si="41"/>
        <v>2</v>
      </c>
      <c r="AR311" s="15" t="str">
        <f t="shared" si="42"/>
        <v/>
      </c>
      <c r="AS311" s="15" t="str">
        <f t="shared" si="43"/>
        <v/>
      </c>
      <c r="AT311" s="15">
        <v>3</v>
      </c>
      <c r="AU311" s="15"/>
      <c r="AV311" s="15"/>
      <c r="AW311" s="15"/>
      <c r="AX311" s="15"/>
      <c r="AY311" s="15"/>
      <c r="AZ311" s="15"/>
      <c r="BA311" s="15"/>
      <c r="BB311" s="15">
        <v>3</v>
      </c>
      <c r="BC311" s="15"/>
      <c r="BD311" s="15"/>
      <c r="BE311" s="15"/>
      <c r="BF311" s="15">
        <v>4</v>
      </c>
      <c r="BG311" s="15">
        <v>4</v>
      </c>
      <c r="BH311" s="15"/>
      <c r="BI311" s="15"/>
      <c r="BJ311" s="15"/>
      <c r="BK311" s="15"/>
      <c r="BL311" s="15"/>
      <c r="BM311" s="15">
        <v>2</v>
      </c>
      <c r="BN311" s="15"/>
      <c r="BO311" s="15"/>
      <c r="BP311" s="15"/>
      <c r="BQ311" s="15"/>
      <c r="BR311" s="15"/>
      <c r="BS311" s="15"/>
      <c r="BT311" s="15"/>
      <c r="BU311" s="15"/>
      <c r="BV311" s="15"/>
      <c r="BW311" s="15">
        <v>2</v>
      </c>
      <c r="BX311" s="15">
        <v>1</v>
      </c>
      <c r="BY311" s="15"/>
      <c r="BZ311" s="15"/>
      <c r="CA311" s="15"/>
      <c r="CB311" s="15"/>
      <c r="CC311" s="15"/>
      <c r="CD311" s="15"/>
      <c r="CE311" s="15"/>
      <c r="CF311" s="15"/>
      <c r="CG311" s="15"/>
      <c r="CH311" s="15">
        <v>1</v>
      </c>
      <c r="CI311" s="15">
        <v>1</v>
      </c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>
        <v>1</v>
      </c>
      <c r="DC311" s="15"/>
      <c r="DD311" s="15"/>
      <c r="DE311" s="15"/>
      <c r="DF311" s="15"/>
      <c r="DG311" s="15"/>
      <c r="DH311" s="15"/>
      <c r="DI311" s="15" t="s">
        <v>7</v>
      </c>
      <c r="DJ311" s="15" t="s">
        <v>23</v>
      </c>
      <c r="DK311" s="15" t="s">
        <v>9</v>
      </c>
      <c r="DL311" s="15"/>
      <c r="DM311" s="15" t="s">
        <v>7</v>
      </c>
      <c r="DN311" s="15" t="s">
        <v>31</v>
      </c>
      <c r="DO311" s="15" t="s">
        <v>9</v>
      </c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 t="s">
        <v>15</v>
      </c>
      <c r="EH311" s="15" t="s">
        <v>31</v>
      </c>
      <c r="EI311" s="15" t="s">
        <v>9</v>
      </c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>
        <v>1</v>
      </c>
      <c r="FM311" s="15"/>
      <c r="FN311" s="15">
        <v>1</v>
      </c>
      <c r="FO311" s="15"/>
      <c r="FP311" s="15"/>
      <c r="FQ311" s="15">
        <v>1</v>
      </c>
      <c r="FR311" s="15"/>
      <c r="FS311" s="15"/>
      <c r="FT311" s="15">
        <v>1</v>
      </c>
      <c r="FU311" s="15"/>
      <c r="FV311" s="15"/>
      <c r="FW311" s="15">
        <v>1</v>
      </c>
      <c r="FX311" s="15"/>
      <c r="FY311" s="15"/>
      <c r="FZ311" s="15"/>
      <c r="GA311" s="15"/>
      <c r="GB311" s="15"/>
      <c r="GC311" s="15"/>
      <c r="GD311" s="15"/>
      <c r="GE311" s="15" t="s">
        <v>20</v>
      </c>
      <c r="GF311" s="15"/>
      <c r="GG311" s="15"/>
      <c r="GH311" s="15"/>
      <c r="GI311" s="15"/>
      <c r="GJ311" s="15">
        <v>1</v>
      </c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>
        <v>1</v>
      </c>
      <c r="HH311" s="15"/>
      <c r="HI311" s="15"/>
      <c r="HJ311" s="15"/>
      <c r="HK311" s="15"/>
      <c r="HL311" s="15"/>
      <c r="HM311" s="15"/>
      <c r="HN311" s="15">
        <v>1</v>
      </c>
      <c r="HO311" s="15"/>
      <c r="HP311" s="15"/>
      <c r="HQ311" s="15"/>
      <c r="HR311" s="15"/>
      <c r="HS311" s="15"/>
      <c r="HT311" s="15"/>
      <c r="HU311" s="15"/>
      <c r="HV311" s="15"/>
      <c r="HW311" s="15"/>
      <c r="HX311" s="15">
        <v>1</v>
      </c>
      <c r="HY311" s="15"/>
      <c r="HZ311" s="15">
        <v>6</v>
      </c>
      <c r="IA311" s="22"/>
      <c r="IB311" s="15">
        <v>150</v>
      </c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  <c r="IW311" s="15"/>
      <c r="IX311" s="15"/>
      <c r="IY311" s="15"/>
      <c r="IZ311" s="15"/>
      <c r="JA311" s="15"/>
      <c r="JB311" s="15"/>
      <c r="JC311" s="17"/>
      <c r="JD311" s="17"/>
      <c r="JE311" s="18"/>
      <c r="JF311" s="17"/>
      <c r="JG311" s="17"/>
      <c r="JH311" s="19"/>
      <c r="JI311" s="19"/>
      <c r="JJ311" s="17"/>
      <c r="JK311" s="17"/>
      <c r="JL311" s="19"/>
      <c r="JM311" s="17"/>
      <c r="JN311" s="17"/>
      <c r="JO311" s="20"/>
      <c r="JP311" s="17"/>
      <c r="JQ311" s="17"/>
      <c r="JR311" s="20"/>
      <c r="JS311" s="19"/>
      <c r="JT311" s="19"/>
      <c r="JU311" s="19"/>
      <c r="JV311" s="15">
        <v>2</v>
      </c>
      <c r="JW311" s="14"/>
      <c r="JX311" s="14"/>
      <c r="JY311" s="15">
        <v>80</v>
      </c>
      <c r="JZ311" s="15"/>
      <c r="KA311" s="15"/>
      <c r="KB311" s="15">
        <v>20</v>
      </c>
      <c r="KC311" s="15"/>
      <c r="KD311" s="15">
        <v>10</v>
      </c>
      <c r="KE311" s="15">
        <v>10</v>
      </c>
      <c r="KF311" s="15"/>
      <c r="KG311" s="15"/>
      <c r="KH311" s="15"/>
      <c r="KI311" s="15"/>
      <c r="KJ311" s="15"/>
      <c r="KK311" s="15">
        <v>30</v>
      </c>
      <c r="KL311" s="15">
        <v>2</v>
      </c>
      <c r="KM311" s="15"/>
      <c r="KN311" s="15"/>
      <c r="KO311" s="15"/>
      <c r="KP311" s="15"/>
      <c r="KQ311" s="15"/>
      <c r="KR311" s="15"/>
      <c r="KS311" s="15"/>
      <c r="KT311" s="15"/>
      <c r="KU311" s="15">
        <v>1</v>
      </c>
      <c r="KV311" s="15"/>
      <c r="KW311" s="15">
        <v>1</v>
      </c>
      <c r="KX311" s="15"/>
      <c r="KY311" s="15"/>
      <c r="KZ311" s="15"/>
      <c r="LA311" s="15"/>
      <c r="LB311" s="15"/>
      <c r="LC311" s="15"/>
      <c r="LD311" s="15"/>
      <c r="LE311" s="15"/>
      <c r="LF311" s="15"/>
      <c r="LG311" s="15">
        <v>1</v>
      </c>
      <c r="LH311" s="15"/>
      <c r="LI311" s="15"/>
      <c r="LJ311" s="15"/>
      <c r="LK311" s="15" t="s">
        <v>21</v>
      </c>
      <c r="LL311" s="15" t="s">
        <v>11</v>
      </c>
      <c r="LM311" s="15" t="s">
        <v>42</v>
      </c>
      <c r="LN311" s="23"/>
      <c r="LO311" s="15"/>
    </row>
    <row r="312" spans="1:327" ht="18" customHeight="1" x14ac:dyDescent="0.25">
      <c r="A312" s="14" t="s">
        <v>489</v>
      </c>
      <c r="B312" s="15" t="str">
        <f t="shared" si="44"/>
        <v>Los Almendros</v>
      </c>
      <c r="C312" s="15">
        <f t="shared" si="36"/>
        <v>3</v>
      </c>
      <c r="D312" s="15">
        <v>1</v>
      </c>
      <c r="E312" s="15">
        <v>1</v>
      </c>
      <c r="F312" s="15">
        <v>1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>
        <v>3</v>
      </c>
      <c r="U312" s="15"/>
      <c r="V312" s="15">
        <v>40</v>
      </c>
      <c r="W312" s="15">
        <v>59</v>
      </c>
      <c r="X312" s="15">
        <v>8</v>
      </c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 t="str">
        <f t="shared" si="37"/>
        <v/>
      </c>
      <c r="AN312" s="15" t="str">
        <f t="shared" si="38"/>
        <v/>
      </c>
      <c r="AO312" s="15">
        <f t="shared" si="39"/>
        <v>1</v>
      </c>
      <c r="AP312" s="15" t="str">
        <f t="shared" si="40"/>
        <v/>
      </c>
      <c r="AQ312" s="15" t="str">
        <f t="shared" si="41"/>
        <v/>
      </c>
      <c r="AR312" s="15">
        <f t="shared" si="42"/>
        <v>2</v>
      </c>
      <c r="AS312" s="15" t="str">
        <f t="shared" si="43"/>
        <v/>
      </c>
      <c r="AT312" s="15">
        <v>3</v>
      </c>
      <c r="AU312" s="15"/>
      <c r="AV312" s="15"/>
      <c r="AW312" s="15"/>
      <c r="AX312" s="15"/>
      <c r="AY312" s="15"/>
      <c r="AZ312" s="15"/>
      <c r="BA312" s="15"/>
      <c r="BB312" s="15"/>
      <c r="BC312" s="15">
        <v>3</v>
      </c>
      <c r="BD312" s="15"/>
      <c r="BE312" s="15"/>
      <c r="BF312" s="15">
        <v>4</v>
      </c>
      <c r="BG312" s="15">
        <v>5</v>
      </c>
      <c r="BH312" s="15">
        <v>3</v>
      </c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>
        <v>2</v>
      </c>
      <c r="BY312" s="15"/>
      <c r="BZ312" s="15"/>
      <c r="CA312" s="15"/>
      <c r="CB312" s="15"/>
      <c r="CC312" s="15"/>
      <c r="CD312" s="15"/>
      <c r="CE312" s="15"/>
      <c r="CF312" s="15"/>
      <c r="CG312" s="15"/>
      <c r="CH312" s="15">
        <v>1</v>
      </c>
      <c r="CI312" s="15">
        <v>1</v>
      </c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>
        <v>1</v>
      </c>
      <c r="DB312" s="15">
        <v>1</v>
      </c>
      <c r="DC312" s="15"/>
      <c r="DD312" s="15"/>
      <c r="DE312" s="15"/>
      <c r="DF312" s="15"/>
      <c r="DG312" s="15"/>
      <c r="DH312" s="15"/>
      <c r="DI312" s="15" t="s">
        <v>7</v>
      </c>
      <c r="DJ312" s="15" t="s">
        <v>8</v>
      </c>
      <c r="DK312" s="15" t="s">
        <v>9</v>
      </c>
      <c r="DL312" s="15"/>
      <c r="DM312" s="15" t="s">
        <v>7</v>
      </c>
      <c r="DN312" s="15" t="s">
        <v>8</v>
      </c>
      <c r="DO312" s="15" t="s">
        <v>9</v>
      </c>
      <c r="DP312" s="15"/>
      <c r="DQ312" s="15" t="s">
        <v>15</v>
      </c>
      <c r="DR312" s="15" t="s">
        <v>8</v>
      </c>
      <c r="DS312" s="15" t="s">
        <v>9</v>
      </c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>
        <v>1</v>
      </c>
      <c r="FM312" s="15"/>
      <c r="FN312" s="15">
        <v>1</v>
      </c>
      <c r="FO312" s="15"/>
      <c r="FP312" s="15"/>
      <c r="FQ312" s="15">
        <v>1</v>
      </c>
      <c r="FR312" s="15"/>
      <c r="FS312" s="15"/>
      <c r="FT312" s="15">
        <v>1</v>
      </c>
      <c r="FU312" s="15"/>
      <c r="FV312" s="15"/>
      <c r="FW312" s="15">
        <v>1</v>
      </c>
      <c r="FX312" s="15"/>
      <c r="FY312" s="15"/>
      <c r="FZ312" s="15"/>
      <c r="GA312" s="15"/>
      <c r="GB312" s="15"/>
      <c r="GC312" s="15"/>
      <c r="GD312" s="15"/>
      <c r="GE312" s="15" t="s">
        <v>20</v>
      </c>
      <c r="GF312" s="15"/>
      <c r="GG312" s="15"/>
      <c r="GH312" s="15"/>
      <c r="GI312" s="15"/>
      <c r="GJ312" s="15">
        <v>1</v>
      </c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>
        <v>1</v>
      </c>
      <c r="HH312" s="15"/>
      <c r="HI312" s="15"/>
      <c r="HJ312" s="15"/>
      <c r="HK312" s="15"/>
      <c r="HL312" s="15"/>
      <c r="HM312" s="15"/>
      <c r="HN312" s="15">
        <v>1</v>
      </c>
      <c r="HO312" s="15"/>
      <c r="HP312" s="15"/>
      <c r="HQ312" s="15"/>
      <c r="HR312" s="15"/>
      <c r="HS312" s="15"/>
      <c r="HT312" s="15">
        <v>1</v>
      </c>
      <c r="HU312" s="15"/>
      <c r="HV312" s="15"/>
      <c r="HW312" s="15"/>
      <c r="HX312" s="15"/>
      <c r="HY312" s="15"/>
      <c r="HZ312" s="15">
        <v>6</v>
      </c>
      <c r="IA312" s="15"/>
      <c r="IB312" s="15">
        <v>200</v>
      </c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  <c r="IW312" s="15"/>
      <c r="IX312" s="15"/>
      <c r="IY312" s="15"/>
      <c r="IZ312" s="15"/>
      <c r="JA312" s="15"/>
      <c r="JB312" s="15"/>
      <c r="JC312" s="17"/>
      <c r="JD312" s="17"/>
      <c r="JE312" s="18"/>
      <c r="JF312" s="17"/>
      <c r="JG312" s="17"/>
      <c r="JH312" s="19"/>
      <c r="JI312" s="19"/>
      <c r="JJ312" s="17"/>
      <c r="JK312" s="17"/>
      <c r="JL312" s="19"/>
      <c r="JM312" s="17"/>
      <c r="JN312" s="17"/>
      <c r="JO312" s="20"/>
      <c r="JP312" s="17"/>
      <c r="JQ312" s="17"/>
      <c r="JR312" s="20"/>
      <c r="JS312" s="19"/>
      <c r="JT312" s="19"/>
      <c r="JU312" s="19"/>
      <c r="JV312" s="15">
        <v>2</v>
      </c>
      <c r="JW312" s="14"/>
      <c r="JX312" s="14"/>
      <c r="JY312" s="15">
        <v>40</v>
      </c>
      <c r="JZ312" s="15"/>
      <c r="KA312" s="15"/>
      <c r="KB312" s="15">
        <v>20</v>
      </c>
      <c r="KC312" s="15"/>
      <c r="KD312" s="15">
        <v>30</v>
      </c>
      <c r="KE312" s="15">
        <v>40</v>
      </c>
      <c r="KF312" s="15"/>
      <c r="KG312" s="15"/>
      <c r="KH312" s="15">
        <v>70</v>
      </c>
      <c r="KI312" s="15"/>
      <c r="KJ312" s="15"/>
      <c r="KK312" s="15"/>
      <c r="KL312" s="15">
        <v>2</v>
      </c>
      <c r="KM312" s="15"/>
      <c r="KN312" s="15"/>
      <c r="KO312" s="15"/>
      <c r="KP312" s="15"/>
      <c r="KQ312" s="15"/>
      <c r="KR312" s="15"/>
      <c r="KS312" s="15"/>
      <c r="KT312" s="15"/>
      <c r="KU312" s="15"/>
      <c r="KV312" s="15"/>
      <c r="KW312" s="15"/>
      <c r="KX312" s="15"/>
      <c r="KY312" s="15"/>
      <c r="KZ312" s="15"/>
      <c r="LA312" s="15"/>
      <c r="LB312" s="15"/>
      <c r="LC312" s="15"/>
      <c r="LD312" s="15"/>
      <c r="LE312" s="15"/>
      <c r="LF312" s="15"/>
      <c r="LG312" s="15"/>
      <c r="LH312" s="15"/>
      <c r="LI312" s="15"/>
      <c r="LJ312" s="15"/>
      <c r="LK312" s="15"/>
      <c r="LL312" s="15"/>
      <c r="LM312" s="24"/>
      <c r="LN312" s="15"/>
      <c r="LO312" s="15"/>
    </row>
    <row r="313" spans="1:327" ht="18" customHeight="1" x14ac:dyDescent="0.25">
      <c r="A313" s="14" t="s">
        <v>490</v>
      </c>
      <c r="B313" s="15" t="str">
        <f t="shared" si="44"/>
        <v>Los Almendros</v>
      </c>
      <c r="C313" s="15">
        <f t="shared" si="36"/>
        <v>6</v>
      </c>
      <c r="D313" s="15">
        <v>1</v>
      </c>
      <c r="E313" s="15">
        <v>1</v>
      </c>
      <c r="F313" s="15">
        <v>2</v>
      </c>
      <c r="G313" s="15">
        <v>2</v>
      </c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>
        <v>6</v>
      </c>
      <c r="U313" s="15"/>
      <c r="V313" s="15">
        <v>44</v>
      </c>
      <c r="W313" s="15">
        <v>44</v>
      </c>
      <c r="X313" s="15">
        <v>23</v>
      </c>
      <c r="Y313" s="15">
        <v>14</v>
      </c>
      <c r="Z313" s="15"/>
      <c r="AA313" s="15"/>
      <c r="AB313" s="15"/>
      <c r="AC313" s="15">
        <v>18</v>
      </c>
      <c r="AD313" s="15">
        <v>16</v>
      </c>
      <c r="AE313" s="15"/>
      <c r="AF313" s="15"/>
      <c r="AG313" s="15"/>
      <c r="AH313" s="15"/>
      <c r="AI313" s="15"/>
      <c r="AJ313" s="15"/>
      <c r="AK313" s="15"/>
      <c r="AL313" s="15"/>
      <c r="AM313" s="15" t="str">
        <f t="shared" si="37"/>
        <v/>
      </c>
      <c r="AN313" s="15" t="str">
        <f t="shared" si="38"/>
        <v/>
      </c>
      <c r="AO313" s="15" t="str">
        <f t="shared" si="39"/>
        <v/>
      </c>
      <c r="AP313" s="15">
        <f t="shared" si="40"/>
        <v>3</v>
      </c>
      <c r="AQ313" s="15">
        <f t="shared" si="41"/>
        <v>1</v>
      </c>
      <c r="AR313" s="15">
        <f t="shared" si="42"/>
        <v>2</v>
      </c>
      <c r="AS313" s="15" t="str">
        <f t="shared" si="43"/>
        <v/>
      </c>
      <c r="AT313" s="15">
        <v>6</v>
      </c>
      <c r="AU313" s="15"/>
      <c r="AV313" s="15"/>
      <c r="AW313" s="15"/>
      <c r="AX313" s="15"/>
      <c r="AY313" s="15"/>
      <c r="AZ313" s="15"/>
      <c r="BA313" s="15"/>
      <c r="BB313" s="15">
        <v>6</v>
      </c>
      <c r="BC313" s="15"/>
      <c r="BD313" s="15"/>
      <c r="BE313" s="15"/>
      <c r="BF313" s="15">
        <v>2</v>
      </c>
      <c r="BG313" s="15">
        <v>2</v>
      </c>
      <c r="BH313" s="15">
        <v>3</v>
      </c>
      <c r="BI313" s="15">
        <v>3</v>
      </c>
      <c r="BJ313" s="15"/>
      <c r="BK313" s="15"/>
      <c r="BL313" s="15"/>
      <c r="BM313" s="15">
        <v>3</v>
      </c>
      <c r="BN313" s="15">
        <v>3</v>
      </c>
      <c r="BO313" s="15"/>
      <c r="BP313" s="15"/>
      <c r="BQ313" s="15"/>
      <c r="BR313" s="15"/>
      <c r="BS313" s="15"/>
      <c r="BT313" s="15"/>
      <c r="BU313" s="15"/>
      <c r="BV313" s="15"/>
      <c r="BW313" s="15"/>
      <c r="BX313" s="15">
        <v>2</v>
      </c>
      <c r="BY313" s="15"/>
      <c r="BZ313" s="15"/>
      <c r="CA313" s="15"/>
      <c r="CB313" s="15"/>
      <c r="CC313" s="15"/>
      <c r="CD313" s="15"/>
      <c r="CE313" s="15"/>
      <c r="CF313" s="15"/>
      <c r="CG313" s="15"/>
      <c r="CH313" s="15">
        <v>4</v>
      </c>
      <c r="CI313" s="15">
        <v>4</v>
      </c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 t="s">
        <v>7</v>
      </c>
      <c r="DJ313" s="15" t="s">
        <v>8</v>
      </c>
      <c r="DK313" s="15" t="s">
        <v>9</v>
      </c>
      <c r="DL313" s="15"/>
      <c r="DM313" s="15" t="s">
        <v>7</v>
      </c>
      <c r="DN313" s="15" t="s">
        <v>8</v>
      </c>
      <c r="DO313" s="15" t="s">
        <v>9</v>
      </c>
      <c r="DP313" s="15"/>
      <c r="DQ313" s="15" t="s">
        <v>15</v>
      </c>
      <c r="DR313" s="15" t="s">
        <v>23</v>
      </c>
      <c r="DS313" s="15" t="s">
        <v>9</v>
      </c>
      <c r="DT313" s="15" t="s">
        <v>15</v>
      </c>
      <c r="DU313" s="15" t="s">
        <v>31</v>
      </c>
      <c r="DV313" s="15" t="s">
        <v>9</v>
      </c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 t="s">
        <v>15</v>
      </c>
      <c r="EH313" s="15" t="s">
        <v>23</v>
      </c>
      <c r="EI313" s="15" t="s">
        <v>9</v>
      </c>
      <c r="EJ313" s="15" t="s">
        <v>15</v>
      </c>
      <c r="EK313" s="15" t="s">
        <v>221</v>
      </c>
      <c r="EL313" s="15" t="s">
        <v>9</v>
      </c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>
        <v>2</v>
      </c>
      <c r="FM313" s="15"/>
      <c r="FN313" s="15"/>
      <c r="FO313" s="15">
        <v>2</v>
      </c>
      <c r="FP313" s="15">
        <v>1</v>
      </c>
      <c r="FQ313" s="15">
        <v>2</v>
      </c>
      <c r="FR313" s="15"/>
      <c r="FS313" s="15"/>
      <c r="FT313" s="15">
        <v>1</v>
      </c>
      <c r="FU313" s="15"/>
      <c r="FV313" s="15"/>
      <c r="FW313" s="15">
        <v>2</v>
      </c>
      <c r="FX313" s="15"/>
      <c r="FY313" s="15"/>
      <c r="FZ313" s="15"/>
      <c r="GA313" s="15"/>
      <c r="GB313" s="15"/>
      <c r="GC313" s="15"/>
      <c r="GD313" s="15"/>
      <c r="GE313" s="15" t="s">
        <v>16</v>
      </c>
      <c r="GF313" s="15" t="s">
        <v>16</v>
      </c>
      <c r="GG313" s="15"/>
      <c r="GH313" s="15"/>
      <c r="GI313" s="15"/>
      <c r="GJ313" s="15">
        <v>2</v>
      </c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>
        <v>2</v>
      </c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>
        <v>1</v>
      </c>
      <c r="HY313" s="15"/>
      <c r="HZ313" s="15">
        <v>9</v>
      </c>
      <c r="IA313" s="15"/>
      <c r="IB313" s="15">
        <v>300</v>
      </c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  <c r="IW313" s="15"/>
      <c r="IX313" s="15"/>
      <c r="IY313" s="15"/>
      <c r="IZ313" s="15"/>
      <c r="JA313" s="15"/>
      <c r="JB313" s="15"/>
      <c r="JC313" s="17"/>
      <c r="JD313" s="17"/>
      <c r="JE313" s="18"/>
      <c r="JF313" s="17"/>
      <c r="JG313" s="17"/>
      <c r="JH313" s="19"/>
      <c r="JI313" s="19"/>
      <c r="JJ313" s="17"/>
      <c r="JK313" s="17"/>
      <c r="JL313" s="19"/>
      <c r="JM313" s="17"/>
      <c r="JN313" s="17"/>
      <c r="JO313" s="20"/>
      <c r="JP313" s="17"/>
      <c r="JQ313" s="17"/>
      <c r="JR313" s="20"/>
      <c r="JS313" s="19"/>
      <c r="JT313" s="19"/>
      <c r="JU313" s="19"/>
      <c r="JV313" s="15">
        <v>2</v>
      </c>
      <c r="JW313" s="14"/>
      <c r="JX313" s="14"/>
      <c r="JY313" s="15">
        <v>100</v>
      </c>
      <c r="JZ313" s="15">
        <v>60</v>
      </c>
      <c r="KA313" s="15">
        <v>100</v>
      </c>
      <c r="KB313" s="15"/>
      <c r="KC313" s="15"/>
      <c r="KD313" s="15">
        <v>20</v>
      </c>
      <c r="KE313" s="15"/>
      <c r="KF313" s="15"/>
      <c r="KG313" s="15"/>
      <c r="KH313" s="15"/>
      <c r="KI313" s="15"/>
      <c r="KJ313" s="15"/>
      <c r="KK313" s="15"/>
      <c r="KL313" s="15">
        <v>2</v>
      </c>
      <c r="KM313" s="15"/>
      <c r="KN313" s="15"/>
      <c r="KO313" s="15"/>
      <c r="KP313" s="15"/>
      <c r="KQ313" s="15"/>
      <c r="KR313" s="15"/>
      <c r="KS313" s="15"/>
      <c r="KT313" s="15"/>
      <c r="KU313" s="15"/>
      <c r="KV313" s="15">
        <v>1</v>
      </c>
      <c r="KW313" s="15"/>
      <c r="KX313" s="15"/>
      <c r="KY313" s="15">
        <v>1</v>
      </c>
      <c r="KZ313" s="15"/>
      <c r="LA313" s="15"/>
      <c r="LB313" s="15"/>
      <c r="LC313" s="15"/>
      <c r="LD313" s="15"/>
      <c r="LE313" s="15"/>
      <c r="LF313" s="15"/>
      <c r="LG313" s="15"/>
      <c r="LH313" s="15"/>
      <c r="LI313" s="15"/>
      <c r="LJ313" s="15"/>
      <c r="LK313" s="15"/>
      <c r="LL313" s="15"/>
      <c r="LM313" s="15"/>
      <c r="LN313" s="15"/>
      <c r="LO313" s="15"/>
    </row>
    <row r="314" spans="1:327" ht="18" customHeight="1" x14ac:dyDescent="0.25">
      <c r="A314" s="14" t="s">
        <v>491</v>
      </c>
      <c r="B314" s="15" t="str">
        <f t="shared" si="44"/>
        <v>Los Almendros</v>
      </c>
      <c r="C314" s="15">
        <f t="shared" si="36"/>
        <v>4</v>
      </c>
      <c r="D314" s="15">
        <v>1</v>
      </c>
      <c r="E314" s="15">
        <v>1</v>
      </c>
      <c r="F314" s="15">
        <v>1</v>
      </c>
      <c r="G314" s="15"/>
      <c r="H314" s="15"/>
      <c r="I314" s="15"/>
      <c r="J314" s="15"/>
      <c r="K314" s="15"/>
      <c r="L314" s="15">
        <v>1</v>
      </c>
      <c r="M314" s="15"/>
      <c r="N314" s="15"/>
      <c r="O314" s="15"/>
      <c r="P314" s="15"/>
      <c r="Q314" s="15"/>
      <c r="R314" s="15"/>
      <c r="S314" s="15"/>
      <c r="T314" s="15">
        <v>4</v>
      </c>
      <c r="U314" s="15"/>
      <c r="V314" s="15">
        <v>83</v>
      </c>
      <c r="W314" s="15">
        <v>68</v>
      </c>
      <c r="X314" s="15">
        <v>43</v>
      </c>
      <c r="Y314" s="15"/>
      <c r="Z314" s="15"/>
      <c r="AA314" s="15"/>
      <c r="AB314" s="15"/>
      <c r="AC314" s="15"/>
      <c r="AD314" s="15"/>
      <c r="AE314" s="15"/>
      <c r="AF314" s="15"/>
      <c r="AG314" s="15">
        <v>25</v>
      </c>
      <c r="AH314" s="15"/>
      <c r="AI314" s="15"/>
      <c r="AJ314" s="15"/>
      <c r="AK314" s="15"/>
      <c r="AL314" s="15"/>
      <c r="AM314" s="15" t="str">
        <f t="shared" si="37"/>
        <v/>
      </c>
      <c r="AN314" s="15" t="str">
        <f t="shared" si="38"/>
        <v/>
      </c>
      <c r="AO314" s="15" t="str">
        <f t="shared" si="39"/>
        <v/>
      </c>
      <c r="AP314" s="15" t="str">
        <f t="shared" si="40"/>
        <v/>
      </c>
      <c r="AQ314" s="15">
        <f t="shared" si="41"/>
        <v>1</v>
      </c>
      <c r="AR314" s="15">
        <f t="shared" si="42"/>
        <v>1</v>
      </c>
      <c r="AS314" s="15">
        <f t="shared" si="43"/>
        <v>2</v>
      </c>
      <c r="AT314" s="15">
        <v>4</v>
      </c>
      <c r="AU314" s="15"/>
      <c r="AV314" s="15"/>
      <c r="AW314" s="15"/>
      <c r="AX314" s="15"/>
      <c r="AY314" s="15"/>
      <c r="AZ314" s="15"/>
      <c r="BA314" s="15">
        <v>2</v>
      </c>
      <c r="BB314" s="15"/>
      <c r="BC314" s="15"/>
      <c r="BD314" s="15"/>
      <c r="BE314" s="15">
        <v>2</v>
      </c>
      <c r="BF314" s="15">
        <v>3</v>
      </c>
      <c r="BG314" s="15">
        <v>2</v>
      </c>
      <c r="BH314" s="15">
        <v>2</v>
      </c>
      <c r="BI314" s="15"/>
      <c r="BJ314" s="15"/>
      <c r="BK314" s="15"/>
      <c r="BL314" s="15"/>
      <c r="BM314" s="15"/>
      <c r="BN314" s="15"/>
      <c r="BO314" s="15"/>
      <c r="BP314" s="15"/>
      <c r="BQ314" s="15">
        <v>8</v>
      </c>
      <c r="BR314" s="15"/>
      <c r="BS314" s="15"/>
      <c r="BT314" s="15"/>
      <c r="BU314" s="15"/>
      <c r="BV314" s="15"/>
      <c r="BW314" s="15">
        <v>1</v>
      </c>
      <c r="BX314" s="15">
        <v>1</v>
      </c>
      <c r="BY314" s="15"/>
      <c r="BZ314" s="15"/>
      <c r="CA314" s="15"/>
      <c r="CB314" s="15"/>
      <c r="CC314" s="15"/>
      <c r="CD314" s="15"/>
      <c r="CE314" s="15"/>
      <c r="CF314" s="15"/>
      <c r="CG314" s="15"/>
      <c r="CH314" s="15">
        <v>7</v>
      </c>
      <c r="CI314" s="15">
        <v>6</v>
      </c>
      <c r="CJ314" s="15">
        <v>1</v>
      </c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>
        <v>1</v>
      </c>
      <c r="CX314" s="15"/>
      <c r="CY314" s="15"/>
      <c r="CZ314" s="15"/>
      <c r="DA314" s="15"/>
      <c r="DB314" s="15"/>
      <c r="DC314" s="15"/>
      <c r="DD314" s="15"/>
      <c r="DE314" s="15"/>
      <c r="DF314" s="15"/>
      <c r="DG314" s="15" t="s">
        <v>299</v>
      </c>
      <c r="DH314" s="15">
        <v>1</v>
      </c>
      <c r="DI314" s="15" t="s">
        <v>7</v>
      </c>
      <c r="DJ314" s="15" t="s">
        <v>8</v>
      </c>
      <c r="DK314" s="15" t="s">
        <v>9</v>
      </c>
      <c r="DL314" s="15">
        <v>1</v>
      </c>
      <c r="DM314" s="15" t="s">
        <v>7</v>
      </c>
      <c r="DN314" s="15" t="s">
        <v>8</v>
      </c>
      <c r="DO314" s="15" t="s">
        <v>9</v>
      </c>
      <c r="DP314" s="15">
        <v>1</v>
      </c>
      <c r="DQ314" s="15" t="s">
        <v>15</v>
      </c>
      <c r="DR314" s="15" t="s">
        <v>8</v>
      </c>
      <c r="DS314" s="15" t="s">
        <v>9</v>
      </c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>
        <v>1</v>
      </c>
      <c r="ET314" s="15" t="s">
        <v>15</v>
      </c>
      <c r="EU314" s="15" t="s">
        <v>8</v>
      </c>
      <c r="EV314" s="15" t="s">
        <v>9</v>
      </c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>
        <v>1</v>
      </c>
      <c r="FM314" s="15">
        <v>1</v>
      </c>
      <c r="FN314" s="15"/>
      <c r="FO314" s="15"/>
      <c r="FP314" s="15">
        <v>2</v>
      </c>
      <c r="FQ314" s="15"/>
      <c r="FR314" s="15"/>
      <c r="FS314" s="15"/>
      <c r="FT314" s="15">
        <v>1</v>
      </c>
      <c r="FU314" s="15"/>
      <c r="FV314" s="15"/>
      <c r="FW314" s="15">
        <v>1</v>
      </c>
      <c r="FX314" s="15"/>
      <c r="FY314" s="15"/>
      <c r="FZ314" s="15"/>
      <c r="GA314" s="15"/>
      <c r="GB314" s="15"/>
      <c r="GC314" s="15"/>
      <c r="GD314" s="15"/>
      <c r="GE314" s="15" t="s">
        <v>20</v>
      </c>
      <c r="GF314" s="15"/>
      <c r="GG314" s="15"/>
      <c r="GH314" s="15"/>
      <c r="GI314" s="15"/>
      <c r="GJ314" s="15">
        <v>1</v>
      </c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>
        <v>1</v>
      </c>
      <c r="HH314" s="15"/>
      <c r="HI314" s="15"/>
      <c r="HJ314" s="15"/>
      <c r="HK314" s="15"/>
      <c r="HL314" s="15"/>
      <c r="HM314" s="15"/>
      <c r="HN314" s="15">
        <v>1</v>
      </c>
      <c r="HO314" s="15"/>
      <c r="HP314" s="15"/>
      <c r="HQ314" s="15"/>
      <c r="HR314" s="15"/>
      <c r="HS314" s="15"/>
      <c r="HT314" s="15"/>
      <c r="HU314" s="15"/>
      <c r="HV314" s="15"/>
      <c r="HW314" s="15"/>
      <c r="HX314" s="15">
        <v>1</v>
      </c>
      <c r="HY314" s="15"/>
      <c r="HZ314" s="15">
        <v>9</v>
      </c>
      <c r="IA314" s="15"/>
      <c r="IB314" s="15">
        <v>250</v>
      </c>
      <c r="IC314" s="15"/>
      <c r="ID314" s="15"/>
      <c r="IE314" s="15"/>
      <c r="IF314" s="15"/>
      <c r="IG314" s="15">
        <v>65</v>
      </c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  <c r="IW314" s="15"/>
      <c r="IX314" s="15"/>
      <c r="IY314" s="15"/>
      <c r="IZ314" s="15"/>
      <c r="JA314" s="15"/>
      <c r="JB314" s="15"/>
      <c r="JC314" s="17"/>
      <c r="JD314" s="17"/>
      <c r="JE314" s="18"/>
      <c r="JF314" s="17"/>
      <c r="JG314" s="17"/>
      <c r="JH314" s="19"/>
      <c r="JI314" s="19"/>
      <c r="JJ314" s="17"/>
      <c r="JK314" s="17"/>
      <c r="JL314" s="19"/>
      <c r="JM314" s="17"/>
      <c r="JN314" s="17"/>
      <c r="JO314" s="20"/>
      <c r="JP314" s="17"/>
      <c r="JQ314" s="17"/>
      <c r="JR314" s="20"/>
      <c r="JS314" s="19"/>
      <c r="JT314" s="19"/>
      <c r="JU314" s="19"/>
      <c r="JV314" s="15">
        <v>2</v>
      </c>
      <c r="JW314" s="14"/>
      <c r="JX314" s="14"/>
      <c r="JY314" s="15">
        <v>80</v>
      </c>
      <c r="JZ314" s="15"/>
      <c r="KA314" s="15"/>
      <c r="KB314" s="15"/>
      <c r="KC314" s="15"/>
      <c r="KD314" s="15"/>
      <c r="KE314" s="15">
        <v>10</v>
      </c>
      <c r="KF314" s="15"/>
      <c r="KG314" s="15"/>
      <c r="KH314" s="15"/>
      <c r="KI314" s="15"/>
      <c r="KJ314" s="15"/>
      <c r="KK314" s="15"/>
      <c r="KL314" s="15">
        <v>2</v>
      </c>
      <c r="KM314" s="15"/>
      <c r="KN314" s="15"/>
      <c r="KO314" s="15"/>
      <c r="KP314" s="15"/>
      <c r="KQ314" s="15"/>
      <c r="KR314" s="15"/>
      <c r="KS314" s="15"/>
      <c r="KT314" s="15"/>
      <c r="KU314" s="15">
        <v>1</v>
      </c>
      <c r="KV314" s="15"/>
      <c r="KW314" s="15"/>
      <c r="KX314" s="15">
        <v>1</v>
      </c>
      <c r="KY314" s="15"/>
      <c r="KZ314" s="15">
        <v>1</v>
      </c>
      <c r="LA314" s="15">
        <v>1</v>
      </c>
      <c r="LB314" s="15"/>
      <c r="LC314" s="15"/>
      <c r="LD314" s="15"/>
      <c r="LE314" s="15"/>
      <c r="LF314" s="15"/>
      <c r="LG314" s="15"/>
      <c r="LH314" s="15"/>
      <c r="LI314" s="15"/>
      <c r="LJ314" s="15" t="s">
        <v>98</v>
      </c>
      <c r="LK314" s="15" t="s">
        <v>119</v>
      </c>
      <c r="LL314" s="15" t="s">
        <v>78</v>
      </c>
      <c r="LM314" s="15" t="s">
        <v>278</v>
      </c>
      <c r="LN314" s="15" t="s">
        <v>79</v>
      </c>
      <c r="LO314" s="15" t="s">
        <v>115</v>
      </c>
    </row>
    <row r="315" spans="1:327" ht="18" customHeight="1" x14ac:dyDescent="0.25">
      <c r="A315" s="14" t="s">
        <v>492</v>
      </c>
      <c r="B315" s="15" t="str">
        <f t="shared" si="44"/>
        <v>Los Almendros</v>
      </c>
      <c r="C315" s="15">
        <f t="shared" si="36"/>
        <v>7</v>
      </c>
      <c r="D315" s="15">
        <v>1</v>
      </c>
      <c r="E315" s="15">
        <v>1</v>
      </c>
      <c r="F315" s="15">
        <v>3</v>
      </c>
      <c r="G315" s="15">
        <v>2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>
        <v>7</v>
      </c>
      <c r="U315" s="15"/>
      <c r="V315" s="15">
        <v>28</v>
      </c>
      <c r="W315" s="15">
        <v>36</v>
      </c>
      <c r="X315" s="15">
        <v>17</v>
      </c>
      <c r="Y315" s="15">
        <v>16</v>
      </c>
      <c r="Z315" s="15">
        <v>1</v>
      </c>
      <c r="AA315" s="15"/>
      <c r="AB315" s="15"/>
      <c r="AC315" s="15">
        <v>14</v>
      </c>
      <c r="AD315" s="15">
        <v>3</v>
      </c>
      <c r="AE315" s="15"/>
      <c r="AF315" s="15"/>
      <c r="AG315" s="15"/>
      <c r="AH315" s="15"/>
      <c r="AI315" s="15"/>
      <c r="AJ315" s="15"/>
      <c r="AK315" s="15"/>
      <c r="AL315" s="15"/>
      <c r="AM315" s="15" t="str">
        <f t="shared" si="37"/>
        <v/>
      </c>
      <c r="AN315" s="15">
        <f t="shared" si="38"/>
        <v>2</v>
      </c>
      <c r="AO315" s="15" t="str">
        <f t="shared" si="39"/>
        <v/>
      </c>
      <c r="AP315" s="15">
        <f t="shared" si="40"/>
        <v>3</v>
      </c>
      <c r="AQ315" s="15">
        <f t="shared" si="41"/>
        <v>2</v>
      </c>
      <c r="AR315" s="15" t="str">
        <f t="shared" si="42"/>
        <v/>
      </c>
      <c r="AS315" s="15" t="str">
        <f t="shared" si="43"/>
        <v/>
      </c>
      <c r="AT315" s="15">
        <v>7</v>
      </c>
      <c r="AU315" s="15"/>
      <c r="AV315" s="15"/>
      <c r="AW315" s="15"/>
      <c r="AX315" s="15"/>
      <c r="AY315" s="15"/>
      <c r="AZ315" s="15"/>
      <c r="BA315" s="15"/>
      <c r="BB315" s="15"/>
      <c r="BC315" s="15">
        <v>7</v>
      </c>
      <c r="BD315" s="15"/>
      <c r="BE315" s="15"/>
      <c r="BF315" s="15">
        <v>5</v>
      </c>
      <c r="BG315" s="15">
        <v>3</v>
      </c>
      <c r="BH315" s="15">
        <v>4</v>
      </c>
      <c r="BI315" s="15">
        <v>4</v>
      </c>
      <c r="BJ315" s="15">
        <v>1</v>
      </c>
      <c r="BK315" s="15"/>
      <c r="BL315" s="15"/>
      <c r="BM315" s="15">
        <v>4</v>
      </c>
      <c r="BN315" s="15">
        <v>1</v>
      </c>
      <c r="BO315" s="15"/>
      <c r="BP315" s="15"/>
      <c r="BQ315" s="15"/>
      <c r="BR315" s="15"/>
      <c r="BS315" s="15"/>
      <c r="BT315" s="15"/>
      <c r="BU315" s="15"/>
      <c r="BV315" s="15"/>
      <c r="BW315" s="15">
        <v>6</v>
      </c>
      <c r="BX315" s="15">
        <v>2</v>
      </c>
      <c r="BY315" s="15"/>
      <c r="BZ315" s="15"/>
      <c r="CA315" s="15"/>
      <c r="CB315" s="15"/>
      <c r="CC315" s="15"/>
      <c r="CD315" s="15"/>
      <c r="CE315" s="15"/>
      <c r="CF315" s="15"/>
      <c r="CG315" s="15"/>
      <c r="CH315" s="15">
        <v>5</v>
      </c>
      <c r="CI315" s="15">
        <v>5</v>
      </c>
      <c r="CJ315" s="15">
        <v>1</v>
      </c>
      <c r="CK315" s="15"/>
      <c r="CL315" s="15"/>
      <c r="CM315" s="15"/>
      <c r="CN315" s="15"/>
      <c r="CO315" s="15" t="s">
        <v>483</v>
      </c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 t="s">
        <v>39</v>
      </c>
      <c r="DJ315" s="15" t="s">
        <v>40</v>
      </c>
      <c r="DK315" s="15" t="s">
        <v>9</v>
      </c>
      <c r="DL315" s="15">
        <v>1</v>
      </c>
      <c r="DM315" s="15" t="s">
        <v>7</v>
      </c>
      <c r="DN315" s="15" t="s">
        <v>8</v>
      </c>
      <c r="DO315" s="15" t="s">
        <v>9</v>
      </c>
      <c r="DP315" s="15">
        <v>1</v>
      </c>
      <c r="DQ315" s="15" t="s">
        <v>15</v>
      </c>
      <c r="DR315" s="15" t="s">
        <v>8</v>
      </c>
      <c r="DS315" s="15" t="s">
        <v>9</v>
      </c>
      <c r="DT315" s="15" t="s">
        <v>39</v>
      </c>
      <c r="DU315" s="15" t="s">
        <v>40</v>
      </c>
      <c r="DV315" s="15" t="s">
        <v>9</v>
      </c>
      <c r="DW315" s="15" t="s">
        <v>274</v>
      </c>
      <c r="DX315" s="15" t="s">
        <v>40</v>
      </c>
      <c r="DY315" s="15" t="s">
        <v>9</v>
      </c>
      <c r="DZ315" s="15"/>
      <c r="EA315" s="15"/>
      <c r="EB315" s="15"/>
      <c r="EC315" s="15"/>
      <c r="ED315" s="15"/>
      <c r="EE315" s="15"/>
      <c r="EF315" s="15">
        <v>1</v>
      </c>
      <c r="EG315" s="15" t="s">
        <v>15</v>
      </c>
      <c r="EH315" s="15" t="s">
        <v>8</v>
      </c>
      <c r="EI315" s="15" t="s">
        <v>9</v>
      </c>
      <c r="EJ315" s="15" t="s">
        <v>274</v>
      </c>
      <c r="EK315" s="15" t="s">
        <v>40</v>
      </c>
      <c r="EL315" s="15" t="s">
        <v>9</v>
      </c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>
        <v>1</v>
      </c>
      <c r="FM315" s="15"/>
      <c r="FN315" s="15">
        <v>1</v>
      </c>
      <c r="FO315" s="15"/>
      <c r="FP315" s="15">
        <v>2</v>
      </c>
      <c r="FQ315" s="15">
        <v>3</v>
      </c>
      <c r="FR315" s="15"/>
      <c r="FS315" s="15"/>
      <c r="FT315" s="15">
        <v>1</v>
      </c>
      <c r="FU315" s="15"/>
      <c r="FV315" s="15"/>
      <c r="FW315" s="15">
        <v>1</v>
      </c>
      <c r="FX315" s="15"/>
      <c r="FY315" s="15"/>
      <c r="FZ315" s="15"/>
      <c r="GA315" s="15"/>
      <c r="GB315" s="15"/>
      <c r="GC315" s="15"/>
      <c r="GD315" s="15"/>
      <c r="GE315" s="15" t="s">
        <v>16</v>
      </c>
      <c r="GF315" s="15"/>
      <c r="GG315" s="15"/>
      <c r="GH315" s="15"/>
      <c r="GI315" s="15"/>
      <c r="GJ315" s="15">
        <v>1</v>
      </c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>
        <v>1</v>
      </c>
      <c r="HH315" s="15"/>
      <c r="HI315" s="15"/>
      <c r="HJ315" s="15"/>
      <c r="HK315" s="15"/>
      <c r="HL315" s="15"/>
      <c r="HM315" s="15"/>
      <c r="HN315" s="15">
        <v>1</v>
      </c>
      <c r="HO315" s="15"/>
      <c r="HP315" s="15"/>
      <c r="HQ315" s="15"/>
      <c r="HR315" s="15"/>
      <c r="HS315" s="15"/>
      <c r="HT315" s="15"/>
      <c r="HU315" s="15"/>
      <c r="HV315" s="15"/>
      <c r="HW315" s="15"/>
      <c r="HX315" s="15">
        <v>1</v>
      </c>
      <c r="HY315" s="15"/>
      <c r="HZ315" s="15">
        <v>9</v>
      </c>
      <c r="IA315" s="15"/>
      <c r="IB315" s="15">
        <v>180</v>
      </c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  <c r="IW315" s="15"/>
      <c r="IX315" s="15"/>
      <c r="IY315" s="15"/>
      <c r="IZ315" s="15"/>
      <c r="JA315" s="15"/>
      <c r="JB315" s="15"/>
      <c r="JC315" s="17"/>
      <c r="JD315" s="17"/>
      <c r="JE315" s="18"/>
      <c r="JF315" s="17"/>
      <c r="JG315" s="17"/>
      <c r="JH315" s="19"/>
      <c r="JI315" s="19"/>
      <c r="JJ315" s="17"/>
      <c r="JK315" s="17"/>
      <c r="JL315" s="19"/>
      <c r="JM315" s="17"/>
      <c r="JN315" s="17"/>
      <c r="JO315" s="20"/>
      <c r="JP315" s="17"/>
      <c r="JQ315" s="17"/>
      <c r="JR315" s="20"/>
      <c r="JS315" s="19"/>
      <c r="JT315" s="19"/>
      <c r="JU315" s="19"/>
      <c r="JV315" s="15">
        <v>2</v>
      </c>
      <c r="JW315" s="14"/>
      <c r="JX315" s="14"/>
      <c r="JY315" s="15">
        <v>140</v>
      </c>
      <c r="JZ315" s="15"/>
      <c r="KA315" s="15"/>
      <c r="KB315" s="15">
        <v>5</v>
      </c>
      <c r="KC315" s="15"/>
      <c r="KD315" s="15">
        <v>5</v>
      </c>
      <c r="KE315" s="15"/>
      <c r="KF315" s="15">
        <v>5</v>
      </c>
      <c r="KG315" s="15"/>
      <c r="KH315" s="15">
        <v>5</v>
      </c>
      <c r="KI315" s="15"/>
      <c r="KJ315" s="15"/>
      <c r="KK315" s="15"/>
      <c r="KL315" s="15">
        <v>2</v>
      </c>
      <c r="KM315" s="15"/>
      <c r="KN315" s="15"/>
      <c r="KO315" s="15"/>
      <c r="KP315" s="15"/>
      <c r="KQ315" s="15"/>
      <c r="KR315" s="15"/>
      <c r="KS315" s="15"/>
      <c r="KT315" s="15"/>
      <c r="KU315" s="15"/>
      <c r="KV315" s="15"/>
      <c r="KW315" s="15"/>
      <c r="KX315" s="15"/>
      <c r="KY315" s="15"/>
      <c r="KZ315" s="15"/>
      <c r="LA315" s="15"/>
      <c r="LB315" s="15"/>
      <c r="LC315" s="15"/>
      <c r="LD315" s="15"/>
      <c r="LE315" s="15"/>
      <c r="LF315" s="15">
        <v>1</v>
      </c>
      <c r="LG315" s="15"/>
      <c r="LH315" s="15"/>
      <c r="LI315" s="15"/>
      <c r="LJ315" s="15"/>
      <c r="LK315" s="15" t="s">
        <v>21</v>
      </c>
      <c r="LL315" s="15" t="s">
        <v>11</v>
      </c>
      <c r="LM315" s="15"/>
      <c r="LN315" s="15"/>
      <c r="LO315" s="15"/>
    </row>
    <row r="316" spans="1:327" ht="18" customHeight="1" x14ac:dyDescent="0.25">
      <c r="A316" s="14" t="s">
        <v>493</v>
      </c>
      <c r="B316" s="15" t="str">
        <f t="shared" si="44"/>
        <v>Los Almendros</v>
      </c>
      <c r="C316" s="15">
        <f t="shared" si="36"/>
        <v>4</v>
      </c>
      <c r="D316" s="15">
        <v>1</v>
      </c>
      <c r="E316" s="15">
        <v>1</v>
      </c>
      <c r="F316" s="15">
        <v>2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>
        <v>4</v>
      </c>
      <c r="U316" s="15"/>
      <c r="V316" s="15">
        <v>32</v>
      </c>
      <c r="W316" s="15">
        <v>27</v>
      </c>
      <c r="X316" s="15">
        <v>10</v>
      </c>
      <c r="Y316" s="15">
        <v>4</v>
      </c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 t="str">
        <f t="shared" si="37"/>
        <v/>
      </c>
      <c r="AN316" s="15">
        <f t="shared" si="38"/>
        <v>1</v>
      </c>
      <c r="AO316" s="15">
        <f t="shared" si="39"/>
        <v>1</v>
      </c>
      <c r="AP316" s="15" t="str">
        <f t="shared" si="40"/>
        <v/>
      </c>
      <c r="AQ316" s="15">
        <f t="shared" si="41"/>
        <v>2</v>
      </c>
      <c r="AR316" s="15" t="str">
        <f t="shared" si="42"/>
        <v/>
      </c>
      <c r="AS316" s="15" t="str">
        <f t="shared" si="43"/>
        <v/>
      </c>
      <c r="AT316" s="15">
        <v>4</v>
      </c>
      <c r="AU316" s="15"/>
      <c r="AV316" s="15"/>
      <c r="AW316" s="15"/>
      <c r="AX316" s="15"/>
      <c r="AY316" s="15"/>
      <c r="AZ316" s="15"/>
      <c r="BA316" s="15"/>
      <c r="BB316" s="15"/>
      <c r="BC316" s="15">
        <v>4</v>
      </c>
      <c r="BD316" s="15"/>
      <c r="BE316" s="15"/>
      <c r="BF316" s="15">
        <v>4</v>
      </c>
      <c r="BG316" s="15">
        <v>2</v>
      </c>
      <c r="BH316" s="15">
        <v>2</v>
      </c>
      <c r="BI316" s="15">
        <v>2</v>
      </c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>
        <v>3</v>
      </c>
      <c r="BX316" s="15">
        <v>2</v>
      </c>
      <c r="BY316" s="15"/>
      <c r="BZ316" s="15"/>
      <c r="CA316" s="15"/>
      <c r="CB316" s="15"/>
      <c r="CC316" s="15"/>
      <c r="CD316" s="15"/>
      <c r="CE316" s="15"/>
      <c r="CF316" s="15"/>
      <c r="CG316" s="15"/>
      <c r="CH316" s="15">
        <v>2</v>
      </c>
      <c r="CI316" s="15">
        <v>2</v>
      </c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>
        <v>1</v>
      </c>
      <c r="DB316" s="15"/>
      <c r="DC316" s="15"/>
      <c r="DD316" s="15"/>
      <c r="DE316" s="15"/>
      <c r="DF316" s="15"/>
      <c r="DG316" s="15"/>
      <c r="DH316" s="15">
        <v>1</v>
      </c>
      <c r="DI316" s="15" t="s">
        <v>7</v>
      </c>
      <c r="DJ316" s="15" t="s">
        <v>8</v>
      </c>
      <c r="DK316" s="15" t="s">
        <v>9</v>
      </c>
      <c r="DL316" s="15">
        <v>1</v>
      </c>
      <c r="DM316" s="15" t="s">
        <v>7</v>
      </c>
      <c r="DN316" s="15" t="s">
        <v>8</v>
      </c>
      <c r="DO316" s="15" t="s">
        <v>9</v>
      </c>
      <c r="DP316" s="15">
        <v>2</v>
      </c>
      <c r="DQ316" s="15" t="s">
        <v>15</v>
      </c>
      <c r="DR316" s="15" t="s">
        <v>8</v>
      </c>
      <c r="DS316" s="15" t="s">
        <v>9</v>
      </c>
      <c r="DT316" s="15" t="s">
        <v>15</v>
      </c>
      <c r="DU316" s="15" t="s">
        <v>8</v>
      </c>
      <c r="DV316" s="15" t="s">
        <v>9</v>
      </c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>
        <v>2</v>
      </c>
      <c r="FM316" s="15">
        <v>1</v>
      </c>
      <c r="FN316" s="15">
        <v>1</v>
      </c>
      <c r="FO316" s="15"/>
      <c r="FP316" s="15"/>
      <c r="FQ316" s="15">
        <v>2</v>
      </c>
      <c r="FR316" s="15"/>
      <c r="FS316" s="15"/>
      <c r="FT316" s="15"/>
      <c r="FU316" s="15"/>
      <c r="FV316" s="15"/>
      <c r="FW316" s="15"/>
      <c r="FX316" s="15"/>
      <c r="FY316" s="15">
        <v>1</v>
      </c>
      <c r="FZ316" s="15">
        <v>1</v>
      </c>
      <c r="GA316" s="15"/>
      <c r="GB316" s="15"/>
      <c r="GC316" s="15"/>
      <c r="GD316" s="15"/>
      <c r="GE316" s="15" t="s">
        <v>53</v>
      </c>
      <c r="GF316" s="15" t="s">
        <v>71</v>
      </c>
      <c r="GG316" s="15"/>
      <c r="GH316" s="15"/>
      <c r="GI316" s="15"/>
      <c r="GJ316" s="15">
        <v>1</v>
      </c>
      <c r="GK316" s="15"/>
      <c r="GL316" s="15"/>
      <c r="GM316" s="15"/>
      <c r="GN316" s="15"/>
      <c r="GO316" s="15">
        <v>1</v>
      </c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>
        <v>1</v>
      </c>
      <c r="HJ316" s="15"/>
      <c r="HK316" s="15"/>
      <c r="HL316" s="15">
        <v>1</v>
      </c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>
        <v>1</v>
      </c>
      <c r="HY316" s="15"/>
      <c r="HZ316" s="15">
        <v>7</v>
      </c>
      <c r="IA316" s="15">
        <v>800</v>
      </c>
      <c r="IB316" s="15">
        <v>50</v>
      </c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  <c r="IW316" s="15"/>
      <c r="IX316" s="15"/>
      <c r="IY316" s="15"/>
      <c r="IZ316" s="15"/>
      <c r="JA316" s="15"/>
      <c r="JB316" s="15"/>
      <c r="JC316" s="17"/>
      <c r="JD316" s="17"/>
      <c r="JE316" s="18"/>
      <c r="JF316" s="17"/>
      <c r="JG316" s="17"/>
      <c r="JH316" s="19"/>
      <c r="JI316" s="19"/>
      <c r="JJ316" s="17"/>
      <c r="JK316" s="17"/>
      <c r="JL316" s="19"/>
      <c r="JM316" s="17"/>
      <c r="JN316" s="17"/>
      <c r="JO316" s="20"/>
      <c r="JP316" s="17"/>
      <c r="JQ316" s="17"/>
      <c r="JR316" s="20"/>
      <c r="JS316" s="19"/>
      <c r="JT316" s="19"/>
      <c r="JU316" s="19"/>
      <c r="JV316" s="15">
        <v>2</v>
      </c>
      <c r="JW316" s="14"/>
      <c r="JX316" s="14"/>
      <c r="JY316" s="15">
        <v>200</v>
      </c>
      <c r="JZ316" s="15">
        <v>5</v>
      </c>
      <c r="KA316" s="15">
        <v>20</v>
      </c>
      <c r="KB316" s="15">
        <v>60</v>
      </c>
      <c r="KC316" s="15">
        <v>30</v>
      </c>
      <c r="KD316" s="15">
        <v>10</v>
      </c>
      <c r="KE316" s="15">
        <v>12</v>
      </c>
      <c r="KF316" s="15">
        <v>20</v>
      </c>
      <c r="KG316" s="15"/>
      <c r="KH316" s="15">
        <v>10</v>
      </c>
      <c r="KI316" s="15"/>
      <c r="KJ316" s="15"/>
      <c r="KK316" s="15"/>
      <c r="KL316" s="15">
        <v>2</v>
      </c>
      <c r="KM316" s="15"/>
      <c r="KN316" s="15"/>
      <c r="KO316" s="15"/>
      <c r="KP316" s="15"/>
      <c r="KQ316" s="15"/>
      <c r="KR316" s="15"/>
      <c r="KS316" s="15"/>
      <c r="KT316" s="15"/>
      <c r="KU316" s="15"/>
      <c r="KV316" s="15"/>
      <c r="KW316" s="15"/>
      <c r="KX316" s="15">
        <v>1</v>
      </c>
      <c r="KY316" s="15"/>
      <c r="KZ316" s="15"/>
      <c r="LA316" s="15"/>
      <c r="LB316" s="15"/>
      <c r="LC316" s="15"/>
      <c r="LD316" s="15"/>
      <c r="LE316" s="15"/>
      <c r="LF316" s="15"/>
      <c r="LG316" s="15"/>
      <c r="LH316" s="15"/>
      <c r="LI316" s="15"/>
      <c r="LJ316" s="15" t="s">
        <v>143</v>
      </c>
      <c r="LK316" s="15" t="s">
        <v>21</v>
      </c>
      <c r="LL316" s="15" t="s">
        <v>29</v>
      </c>
      <c r="LM316" s="15" t="s">
        <v>25</v>
      </c>
      <c r="LN316" s="15"/>
      <c r="LO316" s="15"/>
    </row>
    <row r="317" spans="1:327" ht="18" customHeight="1" x14ac:dyDescent="0.25">
      <c r="A317" s="14" t="s">
        <v>494</v>
      </c>
      <c r="B317" s="15" t="str">
        <f t="shared" si="44"/>
        <v>Los Almendros</v>
      </c>
      <c r="C317" s="15">
        <f t="shared" si="36"/>
        <v>7</v>
      </c>
      <c r="D317" s="15">
        <v>1</v>
      </c>
      <c r="E317" s="15">
        <v>1</v>
      </c>
      <c r="F317" s="15">
        <v>1</v>
      </c>
      <c r="G317" s="15">
        <v>4</v>
      </c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>
        <v>7</v>
      </c>
      <c r="U317" s="15"/>
      <c r="V317" s="15">
        <v>58</v>
      </c>
      <c r="W317" s="15">
        <v>45</v>
      </c>
      <c r="X317" s="15">
        <v>23</v>
      </c>
      <c r="Y317" s="15"/>
      <c r="Z317" s="15"/>
      <c r="AA317" s="15"/>
      <c r="AB317" s="15"/>
      <c r="AC317" s="15">
        <v>24</v>
      </c>
      <c r="AD317" s="15">
        <v>18</v>
      </c>
      <c r="AE317" s="15">
        <v>17</v>
      </c>
      <c r="AF317" s="15">
        <v>7</v>
      </c>
      <c r="AG317" s="15"/>
      <c r="AH317" s="15"/>
      <c r="AI317" s="15"/>
      <c r="AJ317" s="15"/>
      <c r="AK317" s="15"/>
      <c r="AL317" s="15"/>
      <c r="AM317" s="15" t="str">
        <f t="shared" si="37"/>
        <v/>
      </c>
      <c r="AN317" s="15" t="str">
        <f t="shared" si="38"/>
        <v/>
      </c>
      <c r="AO317" s="15">
        <f t="shared" si="39"/>
        <v>1</v>
      </c>
      <c r="AP317" s="15">
        <f t="shared" si="40"/>
        <v>2</v>
      </c>
      <c r="AQ317" s="15">
        <f t="shared" si="41"/>
        <v>2</v>
      </c>
      <c r="AR317" s="15">
        <f t="shared" si="42"/>
        <v>2</v>
      </c>
      <c r="AS317" s="15" t="str">
        <f t="shared" si="43"/>
        <v/>
      </c>
      <c r="AT317" s="15">
        <v>7</v>
      </c>
      <c r="AU317" s="15"/>
      <c r="AV317" s="15"/>
      <c r="AW317" s="15"/>
      <c r="AX317" s="15"/>
      <c r="AY317" s="15"/>
      <c r="AZ317" s="15"/>
      <c r="BA317" s="15"/>
      <c r="BB317" s="15"/>
      <c r="BC317" s="15">
        <v>7</v>
      </c>
      <c r="BD317" s="15"/>
      <c r="BE317" s="15"/>
      <c r="BF317" s="15">
        <v>2</v>
      </c>
      <c r="BG317" s="15">
        <v>3</v>
      </c>
      <c r="BH317" s="15">
        <v>5</v>
      </c>
      <c r="BI317" s="15"/>
      <c r="BJ317" s="15"/>
      <c r="BK317" s="15"/>
      <c r="BL317" s="15"/>
      <c r="BM317" s="15">
        <v>7</v>
      </c>
      <c r="BN317" s="15">
        <v>5</v>
      </c>
      <c r="BO317" s="15">
        <v>4</v>
      </c>
      <c r="BP317" s="15">
        <v>2</v>
      </c>
      <c r="BQ317" s="15"/>
      <c r="BR317" s="15"/>
      <c r="BS317" s="15"/>
      <c r="BT317" s="15"/>
      <c r="BU317" s="15"/>
      <c r="BV317" s="15"/>
      <c r="BW317" s="15">
        <v>4</v>
      </c>
      <c r="BX317" s="15">
        <v>2</v>
      </c>
      <c r="BY317" s="15"/>
      <c r="BZ317" s="15"/>
      <c r="CA317" s="15"/>
      <c r="CB317" s="15"/>
      <c r="CC317" s="15"/>
      <c r="CD317" s="15"/>
      <c r="CE317" s="15"/>
      <c r="CF317" s="15"/>
      <c r="CG317" s="15"/>
      <c r="CH317" s="15">
        <v>5</v>
      </c>
      <c r="CI317" s="15">
        <v>5</v>
      </c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>
        <v>1</v>
      </c>
      <c r="DI317" s="15" t="s">
        <v>7</v>
      </c>
      <c r="DJ317" s="15" t="s">
        <v>8</v>
      </c>
      <c r="DK317" s="15" t="s">
        <v>9</v>
      </c>
      <c r="DL317" s="15">
        <v>1</v>
      </c>
      <c r="DM317" s="15" t="s">
        <v>7</v>
      </c>
      <c r="DN317" s="15" t="s">
        <v>8</v>
      </c>
      <c r="DO317" s="15" t="s">
        <v>9</v>
      </c>
      <c r="DP317" s="15">
        <v>1</v>
      </c>
      <c r="DQ317" s="15" t="s">
        <v>15</v>
      </c>
      <c r="DR317" s="15" t="s">
        <v>8</v>
      </c>
      <c r="DS317" s="15" t="s">
        <v>9</v>
      </c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>
        <v>4</v>
      </c>
      <c r="EG317" s="15" t="s">
        <v>15</v>
      </c>
      <c r="EH317" s="15" t="s">
        <v>8</v>
      </c>
      <c r="EI317" s="15" t="s">
        <v>9</v>
      </c>
      <c r="EJ317" s="15" t="s">
        <v>15</v>
      </c>
      <c r="EK317" s="15" t="s">
        <v>8</v>
      </c>
      <c r="EL317" s="15" t="s">
        <v>9</v>
      </c>
      <c r="EM317" s="15" t="s">
        <v>7</v>
      </c>
      <c r="EN317" s="15" t="s">
        <v>8</v>
      </c>
      <c r="EO317" s="15" t="s">
        <v>9</v>
      </c>
      <c r="EP317" s="15" t="s">
        <v>15</v>
      </c>
      <c r="EQ317" s="15" t="s">
        <v>8</v>
      </c>
      <c r="ER317" s="15" t="s">
        <v>9</v>
      </c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>
        <v>3</v>
      </c>
      <c r="FM317" s="15"/>
      <c r="FN317" s="15">
        <v>3</v>
      </c>
      <c r="FO317" s="15"/>
      <c r="FP317" s="15">
        <v>1</v>
      </c>
      <c r="FQ317" s="15">
        <v>3</v>
      </c>
      <c r="FR317" s="15"/>
      <c r="FS317" s="15"/>
      <c r="FT317" s="15"/>
      <c r="FU317" s="15"/>
      <c r="FV317" s="15"/>
      <c r="FW317" s="15">
        <v>3</v>
      </c>
      <c r="FX317" s="15"/>
      <c r="FY317" s="15"/>
      <c r="FZ317" s="15"/>
      <c r="GA317" s="15"/>
      <c r="GB317" s="15"/>
      <c r="GC317" s="15"/>
      <c r="GD317" s="15"/>
      <c r="GE317" s="15" t="s">
        <v>16</v>
      </c>
      <c r="GF317" s="15" t="s">
        <v>16</v>
      </c>
      <c r="GG317" s="15" t="s">
        <v>16</v>
      </c>
      <c r="GH317" s="15"/>
      <c r="GI317" s="15"/>
      <c r="GJ317" s="15">
        <v>3</v>
      </c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>
        <v>3</v>
      </c>
      <c r="HH317" s="15"/>
      <c r="HI317" s="15"/>
      <c r="HJ317" s="15"/>
      <c r="HK317" s="15"/>
      <c r="HL317" s="15"/>
      <c r="HM317" s="15"/>
      <c r="HN317" s="15">
        <v>7</v>
      </c>
      <c r="HO317" s="15"/>
      <c r="HP317" s="15"/>
      <c r="HQ317" s="15"/>
      <c r="HR317" s="15"/>
      <c r="HS317" s="15"/>
      <c r="HT317" s="15"/>
      <c r="HU317" s="15"/>
      <c r="HV317" s="15"/>
      <c r="HW317" s="15"/>
      <c r="HX317" s="15">
        <v>1</v>
      </c>
      <c r="HY317" s="15"/>
      <c r="HZ317" s="15">
        <v>9</v>
      </c>
      <c r="IA317" s="15"/>
      <c r="IB317" s="15">
        <v>360</v>
      </c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  <c r="IW317" s="15"/>
      <c r="IX317" s="15"/>
      <c r="IY317" s="15"/>
      <c r="IZ317" s="15"/>
      <c r="JA317" s="15"/>
      <c r="JB317" s="15"/>
      <c r="JC317" s="17"/>
      <c r="JD317" s="17"/>
      <c r="JE317" s="18"/>
      <c r="JF317" s="17"/>
      <c r="JG317" s="17"/>
      <c r="JH317" s="19"/>
      <c r="JI317" s="19"/>
      <c r="JJ317" s="17"/>
      <c r="JK317" s="17"/>
      <c r="JL317" s="19"/>
      <c r="JM317" s="17"/>
      <c r="JN317" s="17"/>
      <c r="JO317" s="20"/>
      <c r="JP317" s="17"/>
      <c r="JQ317" s="17"/>
      <c r="JR317" s="20"/>
      <c r="JS317" s="19"/>
      <c r="JT317" s="19"/>
      <c r="JU317" s="19"/>
      <c r="JV317" s="15">
        <v>2</v>
      </c>
      <c r="JW317" s="14"/>
      <c r="JX317" s="14"/>
      <c r="JY317" s="15">
        <v>240</v>
      </c>
      <c r="JZ317" s="15"/>
      <c r="KA317" s="15">
        <v>120</v>
      </c>
      <c r="KB317" s="15"/>
      <c r="KC317" s="15"/>
      <c r="KD317" s="15"/>
      <c r="KE317" s="15"/>
      <c r="KF317" s="15"/>
      <c r="KG317" s="15"/>
      <c r="KH317" s="15"/>
      <c r="KI317" s="15"/>
      <c r="KJ317" s="15"/>
      <c r="KK317" s="15"/>
      <c r="KL317" s="15">
        <v>2</v>
      </c>
      <c r="KM317" s="15"/>
      <c r="KN317" s="15"/>
      <c r="KO317" s="15"/>
      <c r="KP317" s="15"/>
      <c r="KQ317" s="15"/>
      <c r="KR317" s="15"/>
      <c r="KS317" s="15"/>
      <c r="KT317" s="15"/>
      <c r="KU317" s="15">
        <v>1</v>
      </c>
      <c r="KV317" s="15"/>
      <c r="KW317" s="15"/>
      <c r="KX317" s="15"/>
      <c r="KY317" s="15"/>
      <c r="KZ317" s="15"/>
      <c r="LA317" s="15"/>
      <c r="LB317" s="15"/>
      <c r="LC317" s="15"/>
      <c r="LD317" s="15"/>
      <c r="LE317" s="15"/>
      <c r="LF317" s="15"/>
      <c r="LG317" s="15"/>
      <c r="LH317" s="15"/>
      <c r="LI317" s="15"/>
      <c r="LJ317" s="15" t="s">
        <v>98</v>
      </c>
      <c r="LK317" s="15" t="s">
        <v>119</v>
      </c>
      <c r="LL317" s="15"/>
      <c r="LM317" s="15"/>
      <c r="LN317" s="15"/>
      <c r="LO317" s="15"/>
    </row>
    <row r="318" spans="1:327" ht="18" customHeight="1" x14ac:dyDescent="0.25">
      <c r="A318" s="14" t="s">
        <v>495</v>
      </c>
      <c r="B318" s="15" t="str">
        <f t="shared" si="44"/>
        <v>Los Almendros</v>
      </c>
      <c r="C318" s="15">
        <f t="shared" si="36"/>
        <v>2</v>
      </c>
      <c r="D318" s="15">
        <v>1</v>
      </c>
      <c r="E318" s="15"/>
      <c r="F318" s="15"/>
      <c r="G318" s="15">
        <v>1</v>
      </c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>
        <v>2</v>
      </c>
      <c r="U318" s="15"/>
      <c r="V318" s="15">
        <v>91</v>
      </c>
      <c r="W318" s="15"/>
      <c r="X318" s="15"/>
      <c r="Y318" s="15"/>
      <c r="Z318" s="15"/>
      <c r="AA318" s="15"/>
      <c r="AB318" s="15"/>
      <c r="AC318" s="15">
        <v>57</v>
      </c>
      <c r="AD318" s="15"/>
      <c r="AE318" s="15"/>
      <c r="AF318" s="15"/>
      <c r="AG318" s="15"/>
      <c r="AH318" s="15"/>
      <c r="AI318" s="15"/>
      <c r="AJ318" s="15"/>
      <c r="AK318" s="15"/>
      <c r="AL318" s="15"/>
      <c r="AM318" s="15" t="str">
        <f t="shared" si="37"/>
        <v/>
      </c>
      <c r="AN318" s="15" t="str">
        <f t="shared" si="38"/>
        <v/>
      </c>
      <c r="AO318" s="15" t="str">
        <f t="shared" si="39"/>
        <v/>
      </c>
      <c r="AP318" s="15" t="str">
        <f t="shared" si="40"/>
        <v/>
      </c>
      <c r="AQ318" s="15" t="str">
        <f t="shared" si="41"/>
        <v/>
      </c>
      <c r="AR318" s="15">
        <f t="shared" si="42"/>
        <v>1</v>
      </c>
      <c r="AS318" s="15">
        <f t="shared" si="43"/>
        <v>1</v>
      </c>
      <c r="AT318" s="15">
        <v>2</v>
      </c>
      <c r="AU318" s="15"/>
      <c r="AV318" s="15"/>
      <c r="AW318" s="15"/>
      <c r="AX318" s="15"/>
      <c r="AY318" s="15"/>
      <c r="AZ318" s="15"/>
      <c r="BA318" s="15"/>
      <c r="BB318" s="15">
        <v>2</v>
      </c>
      <c r="BC318" s="15"/>
      <c r="BD318" s="15"/>
      <c r="BE318" s="15"/>
      <c r="BF318" s="15">
        <v>2</v>
      </c>
      <c r="BG318" s="15"/>
      <c r="BH318" s="15"/>
      <c r="BI318" s="15"/>
      <c r="BJ318" s="15"/>
      <c r="BK318" s="15"/>
      <c r="BL318" s="15"/>
      <c r="BM318" s="15">
        <v>3</v>
      </c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>
        <v>8</v>
      </c>
      <c r="BY318" s="15" t="s">
        <v>496</v>
      </c>
      <c r="BZ318" s="15"/>
      <c r="CA318" s="15"/>
      <c r="CB318" s="15"/>
      <c r="CC318" s="15"/>
      <c r="CD318" s="15"/>
      <c r="CE318" s="15"/>
      <c r="CF318" s="15"/>
      <c r="CG318" s="15"/>
      <c r="CH318" s="15">
        <v>1</v>
      </c>
      <c r="CI318" s="15">
        <v>1</v>
      </c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>
        <v>1</v>
      </c>
      <c r="DI318" s="15" t="s">
        <v>7</v>
      </c>
      <c r="DJ318" s="15" t="s">
        <v>8</v>
      </c>
      <c r="DK318" s="15" t="s">
        <v>9</v>
      </c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>
        <v>1</v>
      </c>
      <c r="EG318" s="15" t="s">
        <v>15</v>
      </c>
      <c r="EH318" s="15" t="s">
        <v>8</v>
      </c>
      <c r="EI318" s="15" t="s">
        <v>9</v>
      </c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>
        <v>1</v>
      </c>
      <c r="FM318" s="15">
        <v>1</v>
      </c>
      <c r="FN318" s="15"/>
      <c r="FO318" s="15"/>
      <c r="FP318" s="15"/>
      <c r="FQ318" s="15"/>
      <c r="FR318" s="15"/>
      <c r="FS318" s="15">
        <v>1</v>
      </c>
      <c r="FT318" s="15"/>
      <c r="FU318" s="15"/>
      <c r="FV318" s="15"/>
      <c r="FW318" s="15">
        <v>1</v>
      </c>
      <c r="FX318" s="15"/>
      <c r="FY318" s="15"/>
      <c r="FZ318" s="15"/>
      <c r="GA318" s="15"/>
      <c r="GB318" s="15"/>
      <c r="GC318" s="15"/>
      <c r="GD318" s="15"/>
      <c r="GE318" s="15" t="s">
        <v>497</v>
      </c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>
        <v>1</v>
      </c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>
        <v>1</v>
      </c>
      <c r="HI318" s="15"/>
      <c r="HJ318" s="15"/>
      <c r="HK318" s="15"/>
      <c r="HL318" s="15"/>
      <c r="HM318" s="15"/>
      <c r="HN318" s="15">
        <v>2</v>
      </c>
      <c r="HO318" s="15"/>
      <c r="HP318" s="15"/>
      <c r="HQ318" s="15"/>
      <c r="HR318" s="15"/>
      <c r="HS318" s="15"/>
      <c r="HT318" s="15"/>
      <c r="HU318" s="15"/>
      <c r="HV318" s="15"/>
      <c r="HW318" s="15"/>
      <c r="HX318" s="15">
        <v>1</v>
      </c>
      <c r="HY318" s="15"/>
      <c r="HZ318" s="15">
        <v>5</v>
      </c>
      <c r="IA318" s="15"/>
      <c r="IB318" s="15">
        <v>50</v>
      </c>
      <c r="IC318" s="15"/>
      <c r="ID318" s="15"/>
      <c r="IE318" s="15"/>
      <c r="IF318" s="15"/>
      <c r="IG318" s="15">
        <v>100</v>
      </c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  <c r="IW318" s="15"/>
      <c r="IX318" s="15"/>
      <c r="IY318" s="15"/>
      <c r="IZ318" s="15"/>
      <c r="JA318" s="15"/>
      <c r="JB318" s="15"/>
      <c r="JC318" s="17">
        <v>1</v>
      </c>
      <c r="JD318" s="17"/>
      <c r="JE318" s="18"/>
      <c r="JF318" s="17">
        <v>1</v>
      </c>
      <c r="JG318" s="17"/>
      <c r="JH318" s="19"/>
      <c r="JI318" s="19"/>
      <c r="JJ318" s="17"/>
      <c r="JK318" s="17"/>
      <c r="JL318" s="19"/>
      <c r="JM318" s="17"/>
      <c r="JN318" s="17"/>
      <c r="JO318" s="20"/>
      <c r="JP318" s="17"/>
      <c r="JQ318" s="17"/>
      <c r="JR318" s="20"/>
      <c r="JS318" s="19"/>
      <c r="JT318" s="19"/>
      <c r="JU318" s="19"/>
      <c r="JV318" s="15">
        <v>2</v>
      </c>
      <c r="JW318" s="14"/>
      <c r="JX318" s="14"/>
      <c r="JY318" s="15">
        <v>30</v>
      </c>
      <c r="JZ318" s="15"/>
      <c r="KA318" s="15"/>
      <c r="KB318" s="15">
        <v>20</v>
      </c>
      <c r="KC318" s="15">
        <v>30</v>
      </c>
      <c r="KD318" s="15"/>
      <c r="KE318" s="15"/>
      <c r="KF318" s="15"/>
      <c r="KG318" s="15"/>
      <c r="KH318" s="15"/>
      <c r="KI318" s="15"/>
      <c r="KJ318" s="15"/>
      <c r="KK318" s="15"/>
      <c r="KL318" s="15">
        <v>1</v>
      </c>
      <c r="KM318" s="15"/>
      <c r="KN318" s="15"/>
      <c r="KO318" s="15"/>
      <c r="KP318" s="15"/>
      <c r="KQ318" s="15"/>
      <c r="KR318" s="15"/>
      <c r="KS318" s="15">
        <v>1</v>
      </c>
      <c r="KT318" s="15"/>
      <c r="KU318" s="15"/>
      <c r="KV318" s="15"/>
      <c r="KW318" s="15"/>
      <c r="KX318" s="15"/>
      <c r="KY318" s="15"/>
      <c r="KZ318" s="15"/>
      <c r="LA318" s="15"/>
      <c r="LB318" s="15"/>
      <c r="LC318" s="15"/>
      <c r="LD318" s="15"/>
      <c r="LE318" s="15"/>
      <c r="LF318" s="15"/>
      <c r="LG318" s="15"/>
      <c r="LH318" s="15"/>
      <c r="LI318" s="15"/>
      <c r="LJ318" s="15"/>
      <c r="LK318" s="15"/>
      <c r="LL318" s="15" t="s">
        <v>29</v>
      </c>
      <c r="LM318" s="15"/>
      <c r="LN318" s="15"/>
      <c r="LO318" s="15"/>
    </row>
    <row r="319" spans="1:327" ht="18" customHeight="1" x14ac:dyDescent="0.25">
      <c r="A319" s="14" t="s">
        <v>498</v>
      </c>
      <c r="B319" s="15" t="str">
        <f t="shared" si="44"/>
        <v>Los Almendros</v>
      </c>
      <c r="C319" s="15">
        <f t="shared" si="36"/>
        <v>5</v>
      </c>
      <c r="D319" s="15">
        <v>1</v>
      </c>
      <c r="E319" s="15">
        <v>1</v>
      </c>
      <c r="F319" s="15">
        <v>2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>
        <v>1</v>
      </c>
      <c r="Q319" s="15"/>
      <c r="R319" s="15"/>
      <c r="S319" s="15"/>
      <c r="T319" s="15">
        <v>5</v>
      </c>
      <c r="U319" s="15"/>
      <c r="V319" s="15">
        <v>41</v>
      </c>
      <c r="W319" s="15">
        <v>21</v>
      </c>
      <c r="X319" s="15">
        <v>2</v>
      </c>
      <c r="Y319" s="19">
        <f>5/12</f>
        <v>0.41666666666666669</v>
      </c>
      <c r="Z319" s="15"/>
      <c r="AA319" s="15"/>
      <c r="AB319" s="15"/>
      <c r="AC319" s="15"/>
      <c r="AD319" s="15"/>
      <c r="AE319" s="15"/>
      <c r="AF319" s="15"/>
      <c r="AG319" s="15">
        <v>13</v>
      </c>
      <c r="AH319" s="15"/>
      <c r="AI319" s="15"/>
      <c r="AJ319" s="15"/>
      <c r="AK319" s="15"/>
      <c r="AL319" s="15"/>
      <c r="AM319" s="15">
        <f t="shared" si="37"/>
        <v>1</v>
      </c>
      <c r="AN319" s="15">
        <f t="shared" si="38"/>
        <v>1</v>
      </c>
      <c r="AO319" s="15" t="str">
        <f t="shared" si="39"/>
        <v/>
      </c>
      <c r="AP319" s="15">
        <f t="shared" si="40"/>
        <v>1</v>
      </c>
      <c r="AQ319" s="15">
        <f t="shared" si="41"/>
        <v>1</v>
      </c>
      <c r="AR319" s="15">
        <f t="shared" si="42"/>
        <v>1</v>
      </c>
      <c r="AS319" s="15" t="str">
        <f t="shared" si="43"/>
        <v/>
      </c>
      <c r="AT319" s="15">
        <v>5</v>
      </c>
      <c r="AU319" s="15"/>
      <c r="AV319" s="15"/>
      <c r="AW319" s="15"/>
      <c r="AX319" s="15"/>
      <c r="AY319" s="15"/>
      <c r="AZ319" s="15"/>
      <c r="BA319" s="15"/>
      <c r="BB319" s="15"/>
      <c r="BC319" s="15"/>
      <c r="BD319" s="15">
        <v>5</v>
      </c>
      <c r="BE319" s="15"/>
      <c r="BF319" s="15">
        <v>3</v>
      </c>
      <c r="BG319" s="15">
        <v>4</v>
      </c>
      <c r="BH319" s="15">
        <v>1</v>
      </c>
      <c r="BI319" s="15">
        <v>1</v>
      </c>
      <c r="BJ319" s="15"/>
      <c r="BK319" s="15"/>
      <c r="BL319" s="15"/>
      <c r="BM319" s="15"/>
      <c r="BN319" s="15"/>
      <c r="BO319" s="15"/>
      <c r="BP319" s="15"/>
      <c r="BQ319" s="15">
        <v>4</v>
      </c>
      <c r="BR319" s="15"/>
      <c r="BS319" s="15"/>
      <c r="BT319" s="15"/>
      <c r="BU319" s="15"/>
      <c r="BV319" s="15"/>
      <c r="BW319" s="15"/>
      <c r="BX319" s="15">
        <v>2</v>
      </c>
      <c r="BY319" s="15"/>
      <c r="BZ319" s="15"/>
      <c r="CA319" s="15"/>
      <c r="CB319" s="15"/>
      <c r="CC319" s="15"/>
      <c r="CD319" s="15"/>
      <c r="CE319" s="15"/>
      <c r="CF319" s="15"/>
      <c r="CG319" s="15"/>
      <c r="CH319" s="15">
        <v>2</v>
      </c>
      <c r="CI319" s="15">
        <v>2</v>
      </c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>
        <v>1</v>
      </c>
      <c r="DI319" s="15" t="s">
        <v>7</v>
      </c>
      <c r="DJ319" s="15" t="s">
        <v>8</v>
      </c>
      <c r="DK319" s="15" t="s">
        <v>9</v>
      </c>
      <c r="DL319" s="15"/>
      <c r="DM319" s="15" t="s">
        <v>7</v>
      </c>
      <c r="DN319" s="15" t="s">
        <v>8</v>
      </c>
      <c r="DO319" s="15" t="s">
        <v>9</v>
      </c>
      <c r="DP319" s="15"/>
      <c r="DQ319" s="15" t="s">
        <v>15</v>
      </c>
      <c r="DR319" s="15" t="s">
        <v>31</v>
      </c>
      <c r="DS319" s="15" t="s">
        <v>9</v>
      </c>
      <c r="DT319" s="15" t="s">
        <v>15</v>
      </c>
      <c r="DU319" s="15" t="s">
        <v>8</v>
      </c>
      <c r="DV319" s="15" t="s">
        <v>9</v>
      </c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>
        <v>1</v>
      </c>
      <c r="ET319" s="15" t="s">
        <v>15</v>
      </c>
      <c r="EU319" s="15" t="s">
        <v>8</v>
      </c>
      <c r="EV319" s="15" t="s">
        <v>9</v>
      </c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>
        <v>2</v>
      </c>
      <c r="FM319" s="15"/>
      <c r="FN319" s="15"/>
      <c r="FO319" s="15">
        <v>2</v>
      </c>
      <c r="FP319" s="15">
        <v>2</v>
      </c>
      <c r="FQ319" s="15">
        <v>1</v>
      </c>
      <c r="FR319" s="15"/>
      <c r="FS319" s="15"/>
      <c r="FT319" s="15"/>
      <c r="FU319" s="15"/>
      <c r="FV319" s="15"/>
      <c r="FW319" s="15">
        <v>2</v>
      </c>
      <c r="FX319" s="15"/>
      <c r="FY319" s="15"/>
      <c r="FZ319" s="15"/>
      <c r="GA319" s="15"/>
      <c r="GB319" s="15"/>
      <c r="GC319" s="15"/>
      <c r="GD319" s="15"/>
      <c r="GE319" s="15" t="s">
        <v>16</v>
      </c>
      <c r="GF319" s="15" t="s">
        <v>16</v>
      </c>
      <c r="GG319" s="15"/>
      <c r="GH319" s="15"/>
      <c r="GI319" s="15"/>
      <c r="GJ319" s="15">
        <v>2</v>
      </c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>
        <v>2</v>
      </c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>
        <v>1</v>
      </c>
      <c r="HY319" s="15"/>
      <c r="HZ319" s="15">
        <v>9</v>
      </c>
      <c r="IA319" s="15"/>
      <c r="IB319" s="15">
        <v>350</v>
      </c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  <c r="IW319" s="15"/>
      <c r="IX319" s="15"/>
      <c r="IY319" s="15"/>
      <c r="IZ319" s="15"/>
      <c r="JA319" s="15"/>
      <c r="JB319" s="15"/>
      <c r="JC319" s="17"/>
      <c r="JD319" s="17"/>
      <c r="JE319" s="18"/>
      <c r="JF319" s="17"/>
      <c r="JG319" s="17"/>
      <c r="JH319" s="19"/>
      <c r="JI319" s="19"/>
      <c r="JJ319" s="17"/>
      <c r="JK319" s="17"/>
      <c r="JL319" s="19"/>
      <c r="JM319" s="17"/>
      <c r="JN319" s="17"/>
      <c r="JO319" s="20"/>
      <c r="JP319" s="17"/>
      <c r="JQ319" s="17"/>
      <c r="JR319" s="20"/>
      <c r="JS319" s="19"/>
      <c r="JT319" s="19"/>
      <c r="JU319" s="19"/>
      <c r="JV319" s="15">
        <v>2</v>
      </c>
      <c r="JW319" s="14"/>
      <c r="JX319" s="14"/>
      <c r="JY319" s="15">
        <v>160</v>
      </c>
      <c r="JZ319" s="15"/>
      <c r="KA319" s="15">
        <v>20</v>
      </c>
      <c r="KB319" s="15">
        <v>50</v>
      </c>
      <c r="KC319" s="15"/>
      <c r="KD319" s="15">
        <v>20</v>
      </c>
      <c r="KE319" s="15">
        <v>10</v>
      </c>
      <c r="KF319" s="15"/>
      <c r="KG319" s="15">
        <v>5</v>
      </c>
      <c r="KH319" s="15"/>
      <c r="KI319" s="15">
        <v>15</v>
      </c>
      <c r="KJ319" s="15"/>
      <c r="KK319" s="15">
        <v>70</v>
      </c>
      <c r="KL319" s="15">
        <v>2</v>
      </c>
      <c r="KM319" s="15"/>
      <c r="KN319" s="15"/>
      <c r="KO319" s="15"/>
      <c r="KP319" s="15"/>
      <c r="KQ319" s="15"/>
      <c r="KR319" s="15"/>
      <c r="KS319" s="15"/>
      <c r="KT319" s="15"/>
      <c r="KU319" s="15">
        <v>1</v>
      </c>
      <c r="KV319" s="15"/>
      <c r="KW319" s="15"/>
      <c r="KX319" s="15"/>
      <c r="KY319" s="15"/>
      <c r="KZ319" s="15"/>
      <c r="LA319" s="15"/>
      <c r="LB319" s="15"/>
      <c r="LC319" s="15"/>
      <c r="LD319" s="15"/>
      <c r="LE319" s="15"/>
      <c r="LF319" s="15"/>
      <c r="LG319" s="15"/>
      <c r="LH319" s="15"/>
      <c r="LI319" s="15"/>
      <c r="LJ319" s="15" t="s">
        <v>210</v>
      </c>
      <c r="LK319" s="15" t="s">
        <v>21</v>
      </c>
      <c r="LL319" s="15" t="s">
        <v>11</v>
      </c>
      <c r="LM319" s="15"/>
      <c r="LN319" s="15" t="s">
        <v>79</v>
      </c>
      <c r="LO319" s="15" t="s">
        <v>102</v>
      </c>
    </row>
    <row r="320" spans="1:327" ht="18" customHeight="1" x14ac:dyDescent="0.25">
      <c r="A320" s="14" t="s">
        <v>499</v>
      </c>
      <c r="B320" s="15" t="str">
        <f t="shared" si="44"/>
        <v>Los Almendros</v>
      </c>
      <c r="C320" s="15">
        <f t="shared" si="36"/>
        <v>4</v>
      </c>
      <c r="D320" s="15">
        <v>1</v>
      </c>
      <c r="E320" s="15">
        <v>1</v>
      </c>
      <c r="F320" s="15">
        <v>2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>
        <v>4</v>
      </c>
      <c r="U320" s="15"/>
      <c r="V320" s="15">
        <v>25</v>
      </c>
      <c r="W320" s="15">
        <v>20</v>
      </c>
      <c r="X320" s="15">
        <v>2</v>
      </c>
      <c r="Y320" s="15">
        <v>2</v>
      </c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 t="str">
        <f t="shared" si="37"/>
        <v/>
      </c>
      <c r="AN320" s="15">
        <f t="shared" si="38"/>
        <v>2</v>
      </c>
      <c r="AO320" s="15" t="str">
        <f t="shared" si="39"/>
        <v/>
      </c>
      <c r="AP320" s="15" t="str">
        <f t="shared" si="40"/>
        <v/>
      </c>
      <c r="AQ320" s="15">
        <f t="shared" si="41"/>
        <v>2</v>
      </c>
      <c r="AR320" s="15" t="str">
        <f t="shared" si="42"/>
        <v/>
      </c>
      <c r="AS320" s="15" t="str">
        <f t="shared" si="43"/>
        <v/>
      </c>
      <c r="AT320" s="15">
        <v>4</v>
      </c>
      <c r="AU320" s="15"/>
      <c r="AV320" s="15"/>
      <c r="AW320" s="15"/>
      <c r="AX320" s="15"/>
      <c r="AY320" s="15"/>
      <c r="AZ320" s="15"/>
      <c r="BA320" s="15"/>
      <c r="BB320" s="15">
        <v>4</v>
      </c>
      <c r="BC320" s="15"/>
      <c r="BD320" s="15"/>
      <c r="BE320" s="15"/>
      <c r="BF320" s="15">
        <v>5</v>
      </c>
      <c r="BG320" s="15">
        <v>5</v>
      </c>
      <c r="BH320" s="15">
        <v>1</v>
      </c>
      <c r="BI320" s="15">
        <v>1</v>
      </c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>
        <v>2</v>
      </c>
      <c r="BX320" s="15">
        <v>2</v>
      </c>
      <c r="BY320" s="15"/>
      <c r="BZ320" s="15"/>
      <c r="CA320" s="15"/>
      <c r="CB320" s="15"/>
      <c r="CC320" s="15"/>
      <c r="CD320" s="15"/>
      <c r="CE320" s="15"/>
      <c r="CF320" s="15"/>
      <c r="CG320" s="15"/>
      <c r="CH320" s="15">
        <v>2</v>
      </c>
      <c r="CI320" s="15">
        <v>2</v>
      </c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 t="s">
        <v>7</v>
      </c>
      <c r="DJ320" s="15" t="s">
        <v>8</v>
      </c>
      <c r="DK320" s="15" t="s">
        <v>9</v>
      </c>
      <c r="DL320" s="15"/>
      <c r="DM320" s="15" t="s">
        <v>7</v>
      </c>
      <c r="DN320" s="15" t="s">
        <v>163</v>
      </c>
      <c r="DO320" s="15" t="s">
        <v>9</v>
      </c>
      <c r="DP320" s="15"/>
      <c r="DQ320" s="15" t="s">
        <v>15</v>
      </c>
      <c r="DR320" s="15" t="s">
        <v>8</v>
      </c>
      <c r="DS320" s="15" t="s">
        <v>9</v>
      </c>
      <c r="DT320" s="15" t="s">
        <v>15</v>
      </c>
      <c r="DU320" s="15" t="s">
        <v>8</v>
      </c>
      <c r="DV320" s="15" t="s">
        <v>9</v>
      </c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>
        <v>1</v>
      </c>
      <c r="FM320" s="15"/>
      <c r="FN320" s="15">
        <v>1</v>
      </c>
      <c r="FO320" s="15"/>
      <c r="FP320" s="15">
        <v>2</v>
      </c>
      <c r="FQ320" s="15"/>
      <c r="FR320" s="15"/>
      <c r="FS320" s="15"/>
      <c r="FT320" s="15">
        <v>1</v>
      </c>
      <c r="FU320" s="15"/>
      <c r="FV320" s="15"/>
      <c r="FW320" s="15">
        <v>1</v>
      </c>
      <c r="FX320" s="15"/>
      <c r="FY320" s="15"/>
      <c r="FZ320" s="15"/>
      <c r="GA320" s="15"/>
      <c r="GB320" s="15"/>
      <c r="GC320" s="15"/>
      <c r="GD320" s="15"/>
      <c r="GE320" s="15" t="s">
        <v>32</v>
      </c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>
        <v>1</v>
      </c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>
        <v>1</v>
      </c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>
        <v>1</v>
      </c>
      <c r="HY320" s="15"/>
      <c r="HZ320" s="15">
        <v>9</v>
      </c>
      <c r="IA320" s="15"/>
      <c r="IB320" s="15"/>
      <c r="IC320" s="15">
        <v>250</v>
      </c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  <c r="IW320" s="15"/>
      <c r="IX320" s="15"/>
      <c r="IY320" s="15"/>
      <c r="IZ320" s="15"/>
      <c r="JA320" s="15"/>
      <c r="JB320" s="15"/>
      <c r="JC320" s="17"/>
      <c r="JD320" s="17"/>
      <c r="JE320" s="18"/>
      <c r="JF320" s="17"/>
      <c r="JG320" s="17"/>
      <c r="JH320" s="19"/>
      <c r="JI320" s="19"/>
      <c r="JJ320" s="17"/>
      <c r="JK320" s="17"/>
      <c r="JL320" s="19"/>
      <c r="JM320" s="17"/>
      <c r="JN320" s="17"/>
      <c r="JO320" s="20"/>
      <c r="JP320" s="17"/>
      <c r="JQ320" s="17"/>
      <c r="JR320" s="20"/>
      <c r="JS320" s="19"/>
      <c r="JT320" s="19"/>
      <c r="JU320" s="19"/>
      <c r="JV320" s="15">
        <v>2</v>
      </c>
      <c r="JW320" s="14"/>
      <c r="JX320" s="14"/>
      <c r="JY320" s="15">
        <v>140</v>
      </c>
      <c r="JZ320" s="15"/>
      <c r="KA320" s="15"/>
      <c r="KB320" s="15">
        <v>20</v>
      </c>
      <c r="KC320" s="15"/>
      <c r="KD320" s="15"/>
      <c r="KE320" s="15"/>
      <c r="KF320" s="15"/>
      <c r="KG320" s="15"/>
      <c r="KH320" s="15"/>
      <c r="KI320" s="15"/>
      <c r="KJ320" s="15"/>
      <c r="KK320" s="15"/>
      <c r="KL320" s="15">
        <v>2</v>
      </c>
      <c r="KM320" s="15"/>
      <c r="KN320" s="15"/>
      <c r="KO320" s="15"/>
      <c r="KP320" s="15"/>
      <c r="KQ320" s="15"/>
      <c r="KR320" s="15"/>
      <c r="KS320" s="15"/>
      <c r="KT320" s="15"/>
      <c r="KU320" s="15"/>
      <c r="KV320" s="15"/>
      <c r="KW320" s="15"/>
      <c r="KX320" s="15"/>
      <c r="KY320" s="15"/>
      <c r="KZ320" s="15"/>
      <c r="LA320" s="15">
        <v>1</v>
      </c>
      <c r="LB320" s="15"/>
      <c r="LC320" s="15"/>
      <c r="LD320" s="15"/>
      <c r="LE320" s="15"/>
      <c r="LF320" s="15"/>
      <c r="LG320" s="15"/>
      <c r="LH320" s="15"/>
      <c r="LI320" s="15"/>
      <c r="LJ320" s="15"/>
      <c r="LK320" s="15"/>
      <c r="LL320" s="15" t="s">
        <v>11</v>
      </c>
      <c r="LM320" s="15"/>
      <c r="LN320" s="15"/>
      <c r="LO320" s="15"/>
    </row>
    <row r="321" spans="1:327" ht="18" customHeight="1" x14ac:dyDescent="0.25">
      <c r="A321" s="14" t="s">
        <v>500</v>
      </c>
      <c r="B321" s="15" t="str">
        <f t="shared" si="44"/>
        <v>Los Almendros</v>
      </c>
      <c r="C321" s="15">
        <f t="shared" si="36"/>
        <v>1</v>
      </c>
      <c r="D321" s="15">
        <v>1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>
        <v>1</v>
      </c>
      <c r="T321" s="15"/>
      <c r="U321" s="15"/>
      <c r="V321" s="15">
        <v>43</v>
      </c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 t="str">
        <f t="shared" si="37"/>
        <v/>
      </c>
      <c r="AN321" s="15" t="str">
        <f t="shared" si="38"/>
        <v/>
      </c>
      <c r="AO321" s="15" t="str">
        <f t="shared" si="39"/>
        <v/>
      </c>
      <c r="AP321" s="15" t="str">
        <f t="shared" si="40"/>
        <v/>
      </c>
      <c r="AQ321" s="15" t="str">
        <f t="shared" si="41"/>
        <v/>
      </c>
      <c r="AR321" s="15">
        <f t="shared" si="42"/>
        <v>1</v>
      </c>
      <c r="AS321" s="15" t="str">
        <f t="shared" si="43"/>
        <v/>
      </c>
      <c r="AT321" s="15">
        <v>1</v>
      </c>
      <c r="AU321" s="15"/>
      <c r="AV321" s="15"/>
      <c r="AW321" s="15"/>
      <c r="AX321" s="15"/>
      <c r="AY321" s="15"/>
      <c r="AZ321" s="15"/>
      <c r="BA321" s="15"/>
      <c r="BB321" s="15"/>
      <c r="BC321" s="15"/>
      <c r="BD321" s="15">
        <v>1</v>
      </c>
      <c r="BE321" s="15"/>
      <c r="BF321" s="15">
        <v>2</v>
      </c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>
        <v>1</v>
      </c>
      <c r="BX321" s="15">
        <v>5</v>
      </c>
      <c r="BY321" s="15"/>
      <c r="BZ321" s="15"/>
      <c r="CA321" s="15"/>
      <c r="CB321" s="15"/>
      <c r="CC321" s="15"/>
      <c r="CD321" s="15"/>
      <c r="CE321" s="15"/>
      <c r="CF321" s="15"/>
      <c r="CG321" s="15"/>
      <c r="CH321" s="15">
        <v>1</v>
      </c>
      <c r="CI321" s="15">
        <v>1</v>
      </c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 t="s">
        <v>7</v>
      </c>
      <c r="DJ321" s="15" t="s">
        <v>31</v>
      </c>
      <c r="DK321" s="15" t="s">
        <v>9</v>
      </c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>
        <v>1</v>
      </c>
      <c r="FM321" s="15"/>
      <c r="FN321" s="15">
        <v>1</v>
      </c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>
        <v>1</v>
      </c>
      <c r="GA321" s="15"/>
      <c r="GB321" s="15"/>
      <c r="GC321" s="15"/>
      <c r="GD321" s="15"/>
      <c r="GE321" s="15" t="s">
        <v>53</v>
      </c>
      <c r="GF321" s="15"/>
      <c r="GG321" s="15"/>
      <c r="GH321" s="15"/>
      <c r="GI321" s="15"/>
      <c r="GJ321" s="15">
        <v>1</v>
      </c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>
        <v>1</v>
      </c>
      <c r="HJ321" s="15"/>
      <c r="HK321" s="15"/>
      <c r="HL321" s="15"/>
      <c r="HM321" s="15"/>
      <c r="HN321" s="15">
        <v>1</v>
      </c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 t="s">
        <v>501</v>
      </c>
      <c r="HZ321" s="15">
        <v>9</v>
      </c>
      <c r="IA321" s="15"/>
      <c r="IB321" s="15">
        <v>120</v>
      </c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  <c r="IW321" s="15"/>
      <c r="IX321" s="15"/>
      <c r="IY321" s="15"/>
      <c r="IZ321" s="15"/>
      <c r="JA321" s="15"/>
      <c r="JB321" s="15"/>
      <c r="JC321" s="17"/>
      <c r="JD321" s="17"/>
      <c r="JE321" s="18"/>
      <c r="JF321" s="17"/>
      <c r="JG321" s="17"/>
      <c r="JH321" s="19"/>
      <c r="JI321" s="19"/>
      <c r="JJ321" s="17"/>
      <c r="JK321" s="17"/>
      <c r="JL321" s="19"/>
      <c r="JM321" s="17"/>
      <c r="JN321" s="17"/>
      <c r="JO321" s="20"/>
      <c r="JP321" s="17"/>
      <c r="JQ321" s="17"/>
      <c r="JR321" s="20"/>
      <c r="JS321" s="19"/>
      <c r="JT321" s="19"/>
      <c r="JU321" s="19"/>
      <c r="JV321" s="15">
        <v>2</v>
      </c>
      <c r="JW321" s="14"/>
      <c r="JX321" s="14"/>
      <c r="JY321" s="15">
        <v>30</v>
      </c>
      <c r="JZ321" s="15"/>
      <c r="KA321" s="15"/>
      <c r="KB321" s="15">
        <v>10</v>
      </c>
      <c r="KC321" s="15"/>
      <c r="KD321" s="15">
        <v>30</v>
      </c>
      <c r="KE321" s="15">
        <v>20</v>
      </c>
      <c r="KF321" s="15"/>
      <c r="KG321" s="15"/>
      <c r="KH321" s="15"/>
      <c r="KI321" s="15"/>
      <c r="KJ321" s="15"/>
      <c r="KK321" s="15"/>
      <c r="KL321" s="15">
        <v>2</v>
      </c>
      <c r="KM321" s="15"/>
      <c r="KN321" s="15"/>
      <c r="KO321" s="15"/>
      <c r="KP321" s="15"/>
      <c r="KQ321" s="15"/>
      <c r="KR321" s="15"/>
      <c r="KS321" s="15"/>
      <c r="KT321" s="15"/>
      <c r="KU321" s="15"/>
      <c r="KV321" s="15"/>
      <c r="KW321" s="15">
        <v>1</v>
      </c>
      <c r="KX321" s="15"/>
      <c r="KY321" s="15"/>
      <c r="KZ321" s="15"/>
      <c r="LA321" s="15"/>
      <c r="LB321" s="15"/>
      <c r="LC321" s="15"/>
      <c r="LD321" s="15"/>
      <c r="LE321" s="15"/>
      <c r="LF321" s="15">
        <v>1</v>
      </c>
      <c r="LG321" s="15"/>
      <c r="LH321" s="15"/>
      <c r="LI321" s="15"/>
      <c r="LJ321" s="15" t="s">
        <v>98</v>
      </c>
      <c r="LK321" s="15" t="s">
        <v>21</v>
      </c>
      <c r="LL321" s="15"/>
      <c r="LM321" s="15"/>
      <c r="LN321" s="15"/>
      <c r="LO321" s="15"/>
    </row>
    <row r="322" spans="1:327" ht="18" customHeight="1" x14ac:dyDescent="0.25">
      <c r="A322" s="14" t="s">
        <v>502</v>
      </c>
      <c r="B322" s="15" t="str">
        <f t="shared" si="44"/>
        <v>Los Almendros</v>
      </c>
      <c r="C322" s="15">
        <f t="shared" si="36"/>
        <v>4</v>
      </c>
      <c r="D322" s="15">
        <v>1</v>
      </c>
      <c r="E322" s="15">
        <v>1</v>
      </c>
      <c r="F322" s="15">
        <v>1</v>
      </c>
      <c r="G322" s="15">
        <v>1</v>
      </c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>
        <v>4</v>
      </c>
      <c r="U322" s="15"/>
      <c r="V322" s="15">
        <v>22</v>
      </c>
      <c r="W322" s="15">
        <v>20</v>
      </c>
      <c r="X322" s="15">
        <v>2</v>
      </c>
      <c r="Y322" s="15"/>
      <c r="Z322" s="15"/>
      <c r="AA322" s="15"/>
      <c r="AB322" s="15"/>
      <c r="AC322" s="15">
        <v>1</v>
      </c>
      <c r="AD322" s="15"/>
      <c r="AE322" s="15"/>
      <c r="AF322" s="15"/>
      <c r="AG322" s="15"/>
      <c r="AH322" s="15"/>
      <c r="AI322" s="15"/>
      <c r="AJ322" s="15"/>
      <c r="AK322" s="15"/>
      <c r="AL322" s="15"/>
      <c r="AM322" s="15" t="str">
        <f t="shared" si="37"/>
        <v/>
      </c>
      <c r="AN322" s="15">
        <f t="shared" si="38"/>
        <v>2</v>
      </c>
      <c r="AO322" s="15" t="str">
        <f t="shared" si="39"/>
        <v/>
      </c>
      <c r="AP322" s="15" t="str">
        <f t="shared" si="40"/>
        <v/>
      </c>
      <c r="AQ322" s="15">
        <f t="shared" si="41"/>
        <v>2</v>
      </c>
      <c r="AR322" s="15" t="str">
        <f t="shared" si="42"/>
        <v/>
      </c>
      <c r="AS322" s="15" t="str">
        <f t="shared" si="43"/>
        <v/>
      </c>
      <c r="AT322" s="15">
        <v>4</v>
      </c>
      <c r="AU322" s="15"/>
      <c r="AV322" s="15"/>
      <c r="AW322" s="15"/>
      <c r="AX322" s="15"/>
      <c r="AY322" s="15"/>
      <c r="AZ322" s="15"/>
      <c r="BA322" s="15"/>
      <c r="BB322" s="15"/>
      <c r="BC322" s="15"/>
      <c r="BD322" s="15">
        <v>4</v>
      </c>
      <c r="BE322" s="15"/>
      <c r="BF322" s="15">
        <v>5</v>
      </c>
      <c r="BG322" s="15">
        <v>4</v>
      </c>
      <c r="BH322" s="15">
        <v>1</v>
      </c>
      <c r="BI322" s="15"/>
      <c r="BJ322" s="15"/>
      <c r="BK322" s="15"/>
      <c r="BL322" s="15"/>
      <c r="BM322" s="15">
        <v>1</v>
      </c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>
        <v>2</v>
      </c>
      <c r="BY322" s="15"/>
      <c r="BZ322" s="15"/>
      <c r="CA322" s="15"/>
      <c r="CB322" s="15"/>
      <c r="CC322" s="15"/>
      <c r="CD322" s="15"/>
      <c r="CE322" s="15"/>
      <c r="CF322" s="15"/>
      <c r="CG322" s="15"/>
      <c r="CH322" s="15">
        <v>2</v>
      </c>
      <c r="CI322" s="15">
        <v>2</v>
      </c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 t="s">
        <v>7</v>
      </c>
      <c r="DJ322" s="15" t="s">
        <v>23</v>
      </c>
      <c r="DK322" s="15" t="s">
        <v>9</v>
      </c>
      <c r="DL322" s="15"/>
      <c r="DM322" s="15" t="s">
        <v>7</v>
      </c>
      <c r="DN322" s="15" t="s">
        <v>23</v>
      </c>
      <c r="DO322" s="15" t="s">
        <v>9</v>
      </c>
      <c r="DP322" s="15"/>
      <c r="DQ322" s="15" t="s">
        <v>15</v>
      </c>
      <c r="DR322" s="15" t="s">
        <v>23</v>
      </c>
      <c r="DS322" s="15" t="s">
        <v>9</v>
      </c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 t="s">
        <v>15</v>
      </c>
      <c r="EH322" s="15" t="s">
        <v>23</v>
      </c>
      <c r="EI322" s="15" t="s">
        <v>9</v>
      </c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>
        <v>1</v>
      </c>
      <c r="FM322" s="15"/>
      <c r="FN322" s="15"/>
      <c r="FO322" s="15">
        <v>1</v>
      </c>
      <c r="FP322" s="15">
        <v>2</v>
      </c>
      <c r="FQ322" s="15"/>
      <c r="FR322" s="15"/>
      <c r="FS322" s="15"/>
      <c r="FT322" s="15">
        <v>1</v>
      </c>
      <c r="FU322" s="15"/>
      <c r="FV322" s="15"/>
      <c r="FW322" s="15">
        <v>1</v>
      </c>
      <c r="FX322" s="15"/>
      <c r="FY322" s="15"/>
      <c r="FZ322" s="15"/>
      <c r="GA322" s="15"/>
      <c r="GB322" s="15"/>
      <c r="GC322" s="15"/>
      <c r="GD322" s="15"/>
      <c r="GE322" s="15" t="s">
        <v>16</v>
      </c>
      <c r="GF322" s="15"/>
      <c r="GG322" s="15"/>
      <c r="GH322" s="15"/>
      <c r="GI322" s="15"/>
      <c r="GJ322" s="15">
        <v>1</v>
      </c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>
        <v>1</v>
      </c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>
        <v>1</v>
      </c>
      <c r="HY322" s="15"/>
      <c r="HZ322" s="15">
        <v>9</v>
      </c>
      <c r="IA322" s="15"/>
      <c r="IB322" s="15">
        <v>500</v>
      </c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  <c r="IW322" s="15"/>
      <c r="IX322" s="15"/>
      <c r="IY322" s="15"/>
      <c r="IZ322" s="15"/>
      <c r="JA322" s="15"/>
      <c r="JB322" s="15"/>
      <c r="JC322" s="17"/>
      <c r="JD322" s="17"/>
      <c r="JE322" s="18"/>
      <c r="JF322" s="17"/>
      <c r="JG322" s="17"/>
      <c r="JH322" s="19"/>
      <c r="JI322" s="19"/>
      <c r="JJ322" s="17"/>
      <c r="JK322" s="17"/>
      <c r="JL322" s="19"/>
      <c r="JM322" s="17"/>
      <c r="JN322" s="17"/>
      <c r="JO322" s="20"/>
      <c r="JP322" s="17"/>
      <c r="JQ322" s="17"/>
      <c r="JR322" s="20"/>
      <c r="JS322" s="19"/>
      <c r="JT322" s="19"/>
      <c r="JU322" s="19"/>
      <c r="JV322" s="15">
        <v>2</v>
      </c>
      <c r="JW322" s="14"/>
      <c r="JX322" s="14"/>
      <c r="JY322" s="15">
        <v>200</v>
      </c>
      <c r="JZ322" s="15"/>
      <c r="KA322" s="15"/>
      <c r="KB322" s="15"/>
      <c r="KC322" s="15"/>
      <c r="KD322" s="15">
        <v>30</v>
      </c>
      <c r="KE322" s="15"/>
      <c r="KF322" s="15"/>
      <c r="KG322" s="15"/>
      <c r="KH322" s="15">
        <v>100</v>
      </c>
      <c r="KI322" s="15"/>
      <c r="KJ322" s="15"/>
      <c r="KK322" s="15"/>
      <c r="KL322" s="15">
        <v>2</v>
      </c>
      <c r="KM322" s="15"/>
      <c r="KN322" s="15"/>
      <c r="KO322" s="15"/>
      <c r="KP322" s="15"/>
      <c r="KQ322" s="15"/>
      <c r="KR322" s="15"/>
      <c r="KS322" s="15"/>
      <c r="KT322" s="15"/>
      <c r="KU322" s="15"/>
      <c r="KV322" s="15"/>
      <c r="KW322" s="15"/>
      <c r="KX322" s="15"/>
      <c r="KY322" s="15"/>
      <c r="KZ322" s="15"/>
      <c r="LA322" s="15"/>
      <c r="LB322" s="15"/>
      <c r="LC322" s="15">
        <v>1</v>
      </c>
      <c r="LD322" s="15"/>
      <c r="LE322" s="15"/>
      <c r="LF322" s="15"/>
      <c r="LG322" s="15"/>
      <c r="LH322" s="15"/>
      <c r="LI322" s="15"/>
      <c r="LJ322" s="15"/>
      <c r="LK322" s="15"/>
      <c r="LL322" s="15" t="s">
        <v>29</v>
      </c>
      <c r="LM322" s="15" t="s">
        <v>42</v>
      </c>
      <c r="LN322" s="15" t="s">
        <v>35</v>
      </c>
      <c r="LO322" s="15"/>
    </row>
    <row r="323" spans="1:327" ht="18" customHeight="1" x14ac:dyDescent="0.25">
      <c r="A323" s="14" t="s">
        <v>503</v>
      </c>
      <c r="B323" s="15" t="str">
        <f t="shared" si="44"/>
        <v>Los Almendros</v>
      </c>
      <c r="C323" s="15">
        <f t="shared" ref="C323:C386" si="45">SUM(D323:Q323)</f>
        <v>5</v>
      </c>
      <c r="D323" s="15">
        <v>1</v>
      </c>
      <c r="E323" s="15">
        <v>1</v>
      </c>
      <c r="F323" s="15">
        <v>2</v>
      </c>
      <c r="G323" s="15">
        <v>1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5</v>
      </c>
      <c r="U323" s="15"/>
      <c r="V323" s="15">
        <v>46</v>
      </c>
      <c r="W323" s="15">
        <v>46</v>
      </c>
      <c r="X323" s="15">
        <v>16</v>
      </c>
      <c r="Y323" s="15">
        <v>26</v>
      </c>
      <c r="Z323" s="15"/>
      <c r="AA323" s="15"/>
      <c r="AB323" s="15"/>
      <c r="AC323" s="15">
        <v>24</v>
      </c>
      <c r="AD323" s="15"/>
      <c r="AE323" s="15"/>
      <c r="AF323" s="15"/>
      <c r="AG323" s="15"/>
      <c r="AH323" s="15"/>
      <c r="AI323" s="15"/>
      <c r="AJ323" s="15"/>
      <c r="AK323" s="15"/>
      <c r="AL323" s="15"/>
      <c r="AM323" s="15" t="str">
        <f t="shared" ref="AM323:AM386" si="46">IF(COUNTIFS(V323:AL323,"&gt;0",V323:AL323,"&lt;1")=0,"",COUNTIFS(V323:AL323,"&gt;0",V323:AL323,"&lt;1"))</f>
        <v/>
      </c>
      <c r="AN323" s="15" t="str">
        <f t="shared" ref="AN323:AN386" si="47">IF(COUNTIFS(V323:AL323,"&gt;=1",V323:AL323,"&lt;5")=0,"",COUNTIFS(V323:AL323,"&gt;=1",V323:AL323,"&lt;5"))</f>
        <v/>
      </c>
      <c r="AO323" s="15" t="str">
        <f t="shared" ref="AO323:AO386" si="48">IF(COUNTIFS(V323:AL323,"&gt;=5",V323:AL323,"&lt;12")=0,"",COUNTIFS(V323:AL323,"&gt;=5",V323:AL323,"&lt;12"))</f>
        <v/>
      </c>
      <c r="AP323" s="15">
        <f t="shared" ref="AP323:AP386" si="49">IF(COUNTIFS(V323:AL323,"&gt;=12",V323:AL323,"&lt;19")=0,"",COUNTIFS(V323:AL323,"&gt;=12",V323:AL323,"&lt;19"))</f>
        <v>1</v>
      </c>
      <c r="AQ323" s="15">
        <f t="shared" ref="AQ323:AQ386" si="50">IF(COUNTIFS(V323:AL323,"&gt;=19",V323:AL323,"&lt;40")=0,"",COUNTIFS(V323:AL323,"&gt;=19",V323:AL323,"&lt;40"))</f>
        <v>2</v>
      </c>
      <c r="AR323" s="15">
        <f t="shared" ref="AR323:AR386" si="51">IF(COUNTIFS(V323:AL323,"&gt;=40",V323:AL323,"&lt;65")=0,"",COUNTIFS(V323:AL323,"&gt;=40",V323:AL323,"&lt;65"))</f>
        <v>2</v>
      </c>
      <c r="AS323" s="15" t="str">
        <f t="shared" ref="AS323:AS386" si="52">IF(COUNTIF(V323:AL323,"&gt;=65")=0,"",COUNTIF(V323:AL323,"&gt;=65"))</f>
        <v/>
      </c>
      <c r="AT323" s="15"/>
      <c r="AU323" s="15"/>
      <c r="AV323" s="15"/>
      <c r="AW323" s="15"/>
      <c r="AX323" s="15"/>
      <c r="AY323" s="15">
        <v>5</v>
      </c>
      <c r="AZ323" s="15"/>
      <c r="BA323" s="15"/>
      <c r="BB323" s="15"/>
      <c r="BC323" s="15"/>
      <c r="BD323" s="15"/>
      <c r="BE323" s="15">
        <v>5</v>
      </c>
      <c r="BF323" s="15">
        <v>2</v>
      </c>
      <c r="BG323" s="15">
        <v>3</v>
      </c>
      <c r="BH323" s="15">
        <v>4</v>
      </c>
      <c r="BI323" s="15">
        <v>5</v>
      </c>
      <c r="BJ323" s="15"/>
      <c r="BK323" s="15"/>
      <c r="BL323" s="15"/>
      <c r="BM323" s="15">
        <v>4</v>
      </c>
      <c r="BN323" s="15"/>
      <c r="BO323" s="15"/>
      <c r="BP323" s="15"/>
      <c r="BQ323" s="15"/>
      <c r="BR323" s="15"/>
      <c r="BS323" s="15"/>
      <c r="BT323" s="15"/>
      <c r="BU323" s="15"/>
      <c r="BV323" s="15"/>
      <c r="BW323" s="15">
        <v>4</v>
      </c>
      <c r="BX323" s="15">
        <v>1</v>
      </c>
      <c r="BY323" s="15"/>
      <c r="BZ323" s="15"/>
      <c r="CA323" s="15"/>
      <c r="CB323" s="15"/>
      <c r="CC323" s="15"/>
      <c r="CD323" s="15"/>
      <c r="CE323" s="15"/>
      <c r="CF323" s="15"/>
      <c r="CG323" s="15"/>
      <c r="CH323" s="15">
        <v>3</v>
      </c>
      <c r="CI323" s="15">
        <v>3</v>
      </c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>
        <v>1</v>
      </c>
      <c r="DI323" s="15" t="s">
        <v>7</v>
      </c>
      <c r="DJ323" s="15" t="s">
        <v>8</v>
      </c>
      <c r="DK323" s="15" t="s">
        <v>9</v>
      </c>
      <c r="DL323" s="15">
        <v>1</v>
      </c>
      <c r="DM323" s="15" t="s">
        <v>7</v>
      </c>
      <c r="DN323" s="15" t="s">
        <v>8</v>
      </c>
      <c r="DO323" s="15" t="s">
        <v>9</v>
      </c>
      <c r="DP323" s="15">
        <v>2</v>
      </c>
      <c r="DQ323" s="15" t="s">
        <v>15</v>
      </c>
      <c r="DR323" s="15" t="s">
        <v>8</v>
      </c>
      <c r="DS323" s="15" t="s">
        <v>9</v>
      </c>
      <c r="DT323" s="15" t="s">
        <v>15</v>
      </c>
      <c r="DU323" s="15" t="s">
        <v>8</v>
      </c>
      <c r="DV323" s="15" t="s">
        <v>9</v>
      </c>
      <c r="DW323" s="15"/>
      <c r="DX323" s="15"/>
      <c r="DY323" s="15"/>
      <c r="DZ323" s="15"/>
      <c r="EA323" s="15"/>
      <c r="EB323" s="15"/>
      <c r="EC323" s="15"/>
      <c r="ED323" s="15"/>
      <c r="EE323" s="15"/>
      <c r="EF323" s="15">
        <v>1</v>
      </c>
      <c r="EG323" s="15" t="s">
        <v>15</v>
      </c>
      <c r="EH323" s="15" t="s">
        <v>8</v>
      </c>
      <c r="EI323" s="15" t="s">
        <v>9</v>
      </c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>
        <v>4</v>
      </c>
      <c r="FM323" s="15"/>
      <c r="FN323" s="15">
        <v>4</v>
      </c>
      <c r="FO323" s="15"/>
      <c r="FP323" s="15"/>
      <c r="FQ323" s="15">
        <v>1</v>
      </c>
      <c r="FR323" s="15"/>
      <c r="FS323" s="15"/>
      <c r="FT323" s="15"/>
      <c r="FU323" s="15"/>
      <c r="FV323" s="15"/>
      <c r="FW323" s="15">
        <v>4</v>
      </c>
      <c r="FX323" s="15"/>
      <c r="FY323" s="15"/>
      <c r="FZ323" s="15"/>
      <c r="GA323" s="15"/>
      <c r="GB323" s="15"/>
      <c r="GC323" s="15"/>
      <c r="GD323" s="15"/>
      <c r="GE323" s="15" t="s">
        <v>16</v>
      </c>
      <c r="GF323" s="15" t="s">
        <v>16</v>
      </c>
      <c r="GG323" s="15" t="s">
        <v>16</v>
      </c>
      <c r="GH323" s="15" t="s">
        <v>16</v>
      </c>
      <c r="GI323" s="15"/>
      <c r="GJ323" s="15">
        <v>4</v>
      </c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>
        <v>4</v>
      </c>
      <c r="HH323" s="15"/>
      <c r="HI323" s="15"/>
      <c r="HJ323" s="15"/>
      <c r="HK323" s="15"/>
      <c r="HL323" s="15"/>
      <c r="HM323" s="15"/>
      <c r="HN323" s="15">
        <v>5</v>
      </c>
      <c r="HO323" s="15"/>
      <c r="HP323" s="15"/>
      <c r="HQ323" s="15"/>
      <c r="HR323" s="15"/>
      <c r="HS323" s="15"/>
      <c r="HT323" s="15"/>
      <c r="HU323" s="15"/>
      <c r="HV323" s="15"/>
      <c r="HW323" s="15"/>
      <c r="HX323" s="15">
        <v>1</v>
      </c>
      <c r="HY323" s="15"/>
      <c r="HZ323" s="15">
        <v>9</v>
      </c>
      <c r="IA323" s="15"/>
      <c r="IB323" s="15">
        <v>200</v>
      </c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  <c r="IW323" s="15"/>
      <c r="IX323" s="15"/>
      <c r="IY323" s="15"/>
      <c r="IZ323" s="15"/>
      <c r="JA323" s="15"/>
      <c r="JB323" s="15"/>
      <c r="JC323" s="17"/>
      <c r="JD323" s="17"/>
      <c r="JE323" s="18"/>
      <c r="JF323" s="17">
        <v>1</v>
      </c>
      <c r="JG323" s="17">
        <v>2</v>
      </c>
      <c r="JH323" s="19"/>
      <c r="JI323" s="19"/>
      <c r="JJ323" s="17"/>
      <c r="JK323" s="17"/>
      <c r="JL323" s="19"/>
      <c r="JM323" s="17"/>
      <c r="JN323" s="17"/>
      <c r="JO323" s="20"/>
      <c r="JP323" s="17"/>
      <c r="JQ323" s="17"/>
      <c r="JR323" s="20"/>
      <c r="JS323" s="19"/>
      <c r="JT323" s="19"/>
      <c r="JU323" s="19"/>
      <c r="JV323" s="15">
        <v>2</v>
      </c>
      <c r="JW323" s="14"/>
      <c r="JX323" s="14"/>
      <c r="JY323" s="15">
        <v>100</v>
      </c>
      <c r="JZ323" s="15">
        <v>20</v>
      </c>
      <c r="KA323" s="15"/>
      <c r="KB323" s="15"/>
      <c r="KC323" s="15"/>
      <c r="KD323" s="15"/>
      <c r="KE323" s="15">
        <v>20</v>
      </c>
      <c r="KF323" s="15">
        <v>30</v>
      </c>
      <c r="KG323" s="15"/>
      <c r="KH323" s="15"/>
      <c r="KI323" s="15"/>
      <c r="KJ323" s="15"/>
      <c r="KK323" s="15"/>
      <c r="KL323" s="15">
        <v>2</v>
      </c>
      <c r="KM323" s="15"/>
      <c r="KN323" s="15"/>
      <c r="KO323" s="15"/>
      <c r="KP323" s="15"/>
      <c r="KQ323" s="15"/>
      <c r="KR323" s="15"/>
      <c r="KS323" s="15"/>
      <c r="KT323" s="15"/>
      <c r="KU323" s="15"/>
      <c r="KV323" s="15">
        <v>1</v>
      </c>
      <c r="KW323" s="15"/>
      <c r="KX323" s="15"/>
      <c r="KY323" s="15"/>
      <c r="KZ323" s="15"/>
      <c r="LA323" s="15"/>
      <c r="LB323" s="15"/>
      <c r="LC323" s="15"/>
      <c r="LD323" s="15"/>
      <c r="LE323" s="15"/>
      <c r="LF323" s="15"/>
      <c r="LG323" s="15"/>
      <c r="LH323" s="15"/>
      <c r="LI323" s="15"/>
      <c r="LJ323" s="15"/>
      <c r="LK323" s="15"/>
      <c r="LL323" s="15"/>
      <c r="LM323" s="15"/>
      <c r="LN323" s="15"/>
      <c r="LO323" s="15"/>
    </row>
    <row r="324" spans="1:327" ht="18" customHeight="1" x14ac:dyDescent="0.25">
      <c r="A324" s="14" t="s">
        <v>504</v>
      </c>
      <c r="B324" s="15" t="str">
        <f t="shared" ref="B324:B387" si="53">IF(MID(A324,5,2)="01","Barrio Nuevo",IF(MID(A324,5,2)="02","San Jose",IF(MID(A324,5,2)="03","La Ciudadela",IF(MID(A324,5,2)="04","San Salvador",IF(MID(A324,5,2)="05","Los Almendros",IF(MID(A324,5,2)="06","Caracol",IF(MID(A324,5,2)="07","Virgen del Carmen",IF(MID(A324,5,2)="08","Nueva Granada",IF(MID(A324,5,2)="09","Las Palmeras",IF(MID(A324,5,2)="10","La Boca",IF(MID(A324,5,2)="11","La Aduana",IF(MID(A324,5,2)="12","La Compuerta",IF(MID(A324,5,2)="13","Maria Teresa",IF(MID(A324,5,2)="14","San Marcos"))))))))))))))</f>
        <v>Los Almendros</v>
      </c>
      <c r="C324" s="15">
        <f t="shared" si="45"/>
        <v>3</v>
      </c>
      <c r="D324" s="15">
        <v>1</v>
      </c>
      <c r="E324" s="15">
        <v>1</v>
      </c>
      <c r="F324" s="15">
        <v>1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>
        <v>3</v>
      </c>
      <c r="U324" s="15"/>
      <c r="V324" s="15">
        <v>25</v>
      </c>
      <c r="W324" s="15">
        <v>23</v>
      </c>
      <c r="X324" s="15">
        <v>2</v>
      </c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 t="str">
        <f t="shared" si="46"/>
        <v/>
      </c>
      <c r="AN324" s="15">
        <f t="shared" si="47"/>
        <v>1</v>
      </c>
      <c r="AO324" s="15" t="str">
        <f t="shared" si="48"/>
        <v/>
      </c>
      <c r="AP324" s="15" t="str">
        <f t="shared" si="49"/>
        <v/>
      </c>
      <c r="AQ324" s="15">
        <f t="shared" si="50"/>
        <v>2</v>
      </c>
      <c r="AR324" s="15" t="str">
        <f t="shared" si="51"/>
        <v/>
      </c>
      <c r="AS324" s="15" t="str">
        <f t="shared" si="52"/>
        <v/>
      </c>
      <c r="AT324" s="15">
        <v>3</v>
      </c>
      <c r="AU324" s="15"/>
      <c r="AV324" s="15"/>
      <c r="AW324" s="15"/>
      <c r="AX324" s="15"/>
      <c r="AY324" s="15"/>
      <c r="AZ324" s="15"/>
      <c r="BA324" s="15"/>
      <c r="BB324" s="15"/>
      <c r="BC324" s="15">
        <v>3</v>
      </c>
      <c r="BD324" s="15"/>
      <c r="BE324" s="15"/>
      <c r="BF324" s="15">
        <v>3</v>
      </c>
      <c r="BG324" s="15">
        <v>3</v>
      </c>
      <c r="BH324" s="15">
        <v>1</v>
      </c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>
        <v>1</v>
      </c>
      <c r="BX324" s="15">
        <v>2</v>
      </c>
      <c r="BY324" s="15"/>
      <c r="BZ324" s="15"/>
      <c r="CA324" s="15"/>
      <c r="CB324" s="15"/>
      <c r="CC324" s="15"/>
      <c r="CD324" s="15"/>
      <c r="CE324" s="15"/>
      <c r="CF324" s="15"/>
      <c r="CG324" s="15"/>
      <c r="CH324" s="15">
        <v>1</v>
      </c>
      <c r="CI324" s="15">
        <v>1</v>
      </c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 t="s">
        <v>7</v>
      </c>
      <c r="DJ324" s="15" t="s">
        <v>31</v>
      </c>
      <c r="DK324" s="15" t="s">
        <v>9</v>
      </c>
      <c r="DL324" s="15"/>
      <c r="DM324" s="15" t="s">
        <v>7</v>
      </c>
      <c r="DN324" s="15" t="s">
        <v>31</v>
      </c>
      <c r="DO324" s="15" t="s">
        <v>9</v>
      </c>
      <c r="DP324" s="15"/>
      <c r="DQ324" s="15" t="s">
        <v>15</v>
      </c>
      <c r="DR324" s="15" t="s">
        <v>31</v>
      </c>
      <c r="DS324" s="15" t="s">
        <v>9</v>
      </c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>
        <v>1</v>
      </c>
      <c r="FM324" s="15"/>
      <c r="FN324" s="15"/>
      <c r="FO324" s="15">
        <v>1</v>
      </c>
      <c r="FP324" s="15">
        <v>1</v>
      </c>
      <c r="FQ324" s="15"/>
      <c r="FR324" s="15"/>
      <c r="FS324" s="15"/>
      <c r="FT324" s="15">
        <v>1</v>
      </c>
      <c r="FU324" s="15"/>
      <c r="FV324" s="15"/>
      <c r="FW324" s="15"/>
      <c r="FX324" s="15"/>
      <c r="FY324" s="15"/>
      <c r="FZ324" s="15">
        <v>1</v>
      </c>
      <c r="GA324" s="15"/>
      <c r="GB324" s="15"/>
      <c r="GC324" s="15"/>
      <c r="GD324" s="15"/>
      <c r="GE324" s="15" t="s">
        <v>53</v>
      </c>
      <c r="GF324" s="15"/>
      <c r="GG324" s="15"/>
      <c r="GH324" s="15"/>
      <c r="GI324" s="15"/>
      <c r="GJ324" s="15">
        <v>1</v>
      </c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>
        <v>1</v>
      </c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>
        <v>1</v>
      </c>
      <c r="HY324" s="15"/>
      <c r="HZ324" s="15">
        <v>9</v>
      </c>
      <c r="IA324" s="15"/>
      <c r="IB324" s="15">
        <v>80</v>
      </c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  <c r="IW324" s="15"/>
      <c r="IX324" s="15"/>
      <c r="IY324" s="15"/>
      <c r="IZ324" s="15"/>
      <c r="JA324" s="15"/>
      <c r="JB324" s="15"/>
      <c r="JC324" s="17"/>
      <c r="JD324" s="17"/>
      <c r="JE324" s="18"/>
      <c r="JF324" s="17"/>
      <c r="JG324" s="17"/>
      <c r="JH324" s="19"/>
      <c r="JI324" s="19"/>
      <c r="JJ324" s="17"/>
      <c r="JK324" s="17"/>
      <c r="JL324" s="19"/>
      <c r="JM324" s="17"/>
      <c r="JN324" s="17"/>
      <c r="JO324" s="20"/>
      <c r="JP324" s="17"/>
      <c r="JQ324" s="17"/>
      <c r="JR324" s="20"/>
      <c r="JS324" s="19"/>
      <c r="JT324" s="19"/>
      <c r="JU324" s="19"/>
      <c r="JV324" s="15">
        <v>2</v>
      </c>
      <c r="JW324" s="14"/>
      <c r="JX324" s="14"/>
      <c r="JY324" s="15">
        <v>80</v>
      </c>
      <c r="JZ324" s="15"/>
      <c r="KA324" s="15"/>
      <c r="KB324" s="15"/>
      <c r="KC324" s="15"/>
      <c r="KD324" s="15"/>
      <c r="KE324" s="15"/>
      <c r="KF324" s="15"/>
      <c r="KG324" s="15"/>
      <c r="KH324" s="15"/>
      <c r="KI324" s="15"/>
      <c r="KJ324" s="15"/>
      <c r="KK324" s="15"/>
      <c r="KL324" s="15">
        <v>2</v>
      </c>
      <c r="KM324" s="15"/>
      <c r="KN324" s="15"/>
      <c r="KO324" s="15"/>
      <c r="KP324" s="15"/>
      <c r="KQ324" s="15"/>
      <c r="KR324" s="15"/>
      <c r="KS324" s="15"/>
      <c r="KT324" s="15"/>
      <c r="KU324" s="15"/>
      <c r="KV324" s="15"/>
      <c r="KW324" s="15"/>
      <c r="KX324" s="15"/>
      <c r="KY324" s="15"/>
      <c r="KZ324" s="15">
        <v>1</v>
      </c>
      <c r="LA324" s="15"/>
      <c r="LB324" s="15"/>
      <c r="LC324" s="15"/>
      <c r="LD324" s="15"/>
      <c r="LE324" s="15"/>
      <c r="LF324" s="15"/>
      <c r="LG324" s="15"/>
      <c r="LH324" s="15"/>
      <c r="LI324" s="15"/>
      <c r="LJ324" s="15"/>
      <c r="LK324" s="15"/>
      <c r="LL324" s="15"/>
      <c r="LM324" s="15"/>
      <c r="LN324" s="15"/>
      <c r="LO324" s="15"/>
    </row>
    <row r="325" spans="1:327" ht="18" customHeight="1" x14ac:dyDescent="0.25">
      <c r="A325" s="14" t="s">
        <v>505</v>
      </c>
      <c r="B325" s="15" t="str">
        <f t="shared" si="53"/>
        <v>Los Almendros</v>
      </c>
      <c r="C325" s="15">
        <f t="shared" si="45"/>
        <v>5</v>
      </c>
      <c r="D325" s="15">
        <v>1</v>
      </c>
      <c r="E325" s="15">
        <v>1</v>
      </c>
      <c r="F325" s="15">
        <v>1</v>
      </c>
      <c r="G325" s="15">
        <v>2</v>
      </c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>
        <v>5</v>
      </c>
      <c r="U325" s="15"/>
      <c r="V325" s="15">
        <v>31</v>
      </c>
      <c r="W325" s="15">
        <v>26</v>
      </c>
      <c r="X325" s="15">
        <v>9</v>
      </c>
      <c r="Y325" s="15"/>
      <c r="Z325" s="15"/>
      <c r="AA325" s="15"/>
      <c r="AB325" s="15"/>
      <c r="AC325" s="15">
        <v>11</v>
      </c>
      <c r="AD325" s="15">
        <v>6</v>
      </c>
      <c r="AE325" s="15"/>
      <c r="AF325" s="15"/>
      <c r="AG325" s="15"/>
      <c r="AH325" s="15"/>
      <c r="AI325" s="15"/>
      <c r="AJ325" s="15"/>
      <c r="AK325" s="15"/>
      <c r="AL325" s="15"/>
      <c r="AM325" s="15" t="str">
        <f t="shared" si="46"/>
        <v/>
      </c>
      <c r="AN325" s="15" t="str">
        <f t="shared" si="47"/>
        <v/>
      </c>
      <c r="AO325" s="15">
        <f t="shared" si="48"/>
        <v>3</v>
      </c>
      <c r="AP325" s="15" t="str">
        <f t="shared" si="49"/>
        <v/>
      </c>
      <c r="AQ325" s="15">
        <f t="shared" si="50"/>
        <v>2</v>
      </c>
      <c r="AR325" s="15" t="str">
        <f t="shared" si="51"/>
        <v/>
      </c>
      <c r="AS325" s="15" t="str">
        <f t="shared" si="52"/>
        <v/>
      </c>
      <c r="AT325" s="15">
        <v>5</v>
      </c>
      <c r="AU325" s="15"/>
      <c r="AV325" s="15"/>
      <c r="AW325" s="15"/>
      <c r="AX325" s="15"/>
      <c r="AY325" s="15"/>
      <c r="AZ325" s="15"/>
      <c r="BA325" s="15"/>
      <c r="BB325" s="15"/>
      <c r="BC325" s="15"/>
      <c r="BD325" s="15">
        <v>5</v>
      </c>
      <c r="BE325" s="15"/>
      <c r="BF325" s="15">
        <v>5</v>
      </c>
      <c r="BG325" s="15">
        <v>4</v>
      </c>
      <c r="BH325" s="15">
        <v>2</v>
      </c>
      <c r="BI325" s="15"/>
      <c r="BJ325" s="15"/>
      <c r="BK325" s="15"/>
      <c r="BL325" s="15"/>
      <c r="BM325" s="15">
        <v>2</v>
      </c>
      <c r="BN325" s="15">
        <v>2</v>
      </c>
      <c r="BO325" s="15"/>
      <c r="BP325" s="15"/>
      <c r="BQ325" s="15"/>
      <c r="BR325" s="15"/>
      <c r="BS325" s="15"/>
      <c r="BT325" s="15"/>
      <c r="BU325" s="15"/>
      <c r="BV325" s="15"/>
      <c r="BW325" s="15"/>
      <c r="BX325" s="15">
        <v>2</v>
      </c>
      <c r="BY325" s="15"/>
      <c r="BZ325" s="15"/>
      <c r="CA325" s="15"/>
      <c r="CB325" s="15"/>
      <c r="CC325" s="15"/>
      <c r="CD325" s="15"/>
      <c r="CE325" s="15"/>
      <c r="CF325" s="15"/>
      <c r="CG325" s="15"/>
      <c r="CH325" s="15">
        <v>3</v>
      </c>
      <c r="CI325" s="15">
        <v>3</v>
      </c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 t="s">
        <v>7</v>
      </c>
      <c r="DJ325" s="15" t="s">
        <v>163</v>
      </c>
      <c r="DK325" s="15" t="s">
        <v>9</v>
      </c>
      <c r="DL325" s="15"/>
      <c r="DM325" s="15" t="s">
        <v>7</v>
      </c>
      <c r="DN325" s="15" t="s">
        <v>88</v>
      </c>
      <c r="DO325" s="15" t="s">
        <v>9</v>
      </c>
      <c r="DP325" s="15">
        <v>1</v>
      </c>
      <c r="DQ325" s="15" t="s">
        <v>15</v>
      </c>
      <c r="DR325" s="15" t="s">
        <v>8</v>
      </c>
      <c r="DS325" s="15" t="s">
        <v>9</v>
      </c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>
        <v>2</v>
      </c>
      <c r="EG325" s="15" t="s">
        <v>15</v>
      </c>
      <c r="EH325" s="15" t="s">
        <v>8</v>
      </c>
      <c r="EI325" s="15" t="s">
        <v>9</v>
      </c>
      <c r="EJ325" s="15" t="s">
        <v>15</v>
      </c>
      <c r="EK325" s="15" t="s">
        <v>8</v>
      </c>
      <c r="EL325" s="15" t="s">
        <v>9</v>
      </c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>
        <v>1</v>
      </c>
      <c r="FM325" s="15"/>
      <c r="FN325" s="15"/>
      <c r="FO325" s="15">
        <v>2</v>
      </c>
      <c r="FP325" s="15"/>
      <c r="FQ325" s="15">
        <v>3</v>
      </c>
      <c r="FR325" s="15">
        <v>1</v>
      </c>
      <c r="FS325" s="15"/>
      <c r="FT325" s="15"/>
      <c r="FU325" s="15"/>
      <c r="FV325" s="15"/>
      <c r="FW325" s="15"/>
      <c r="FX325" s="15"/>
      <c r="FY325" s="15"/>
      <c r="FZ325" s="15">
        <v>2</v>
      </c>
      <c r="GA325" s="15"/>
      <c r="GB325" s="15"/>
      <c r="GC325" s="15"/>
      <c r="GD325" s="15"/>
      <c r="GE325" s="15" t="s">
        <v>53</v>
      </c>
      <c r="GF325" s="15" t="s">
        <v>53</v>
      </c>
      <c r="GG325" s="15"/>
      <c r="GH325" s="15"/>
      <c r="GI325" s="15"/>
      <c r="GJ325" s="15">
        <v>2</v>
      </c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>
        <v>2</v>
      </c>
      <c r="HJ325" s="15"/>
      <c r="HK325" s="15"/>
      <c r="HL325" s="15"/>
      <c r="HM325" s="15"/>
      <c r="HN325" s="15">
        <v>5</v>
      </c>
      <c r="HO325" s="15"/>
      <c r="HP325" s="15"/>
      <c r="HQ325" s="15"/>
      <c r="HR325" s="15"/>
      <c r="HS325" s="15"/>
      <c r="HT325" s="15"/>
      <c r="HU325" s="15"/>
      <c r="HV325" s="15"/>
      <c r="HW325" s="15"/>
      <c r="HX325" s="15">
        <v>1</v>
      </c>
      <c r="HY325" s="15"/>
      <c r="HZ325" s="15">
        <v>9</v>
      </c>
      <c r="IA325" s="15"/>
      <c r="IB325" s="15">
        <v>295</v>
      </c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  <c r="IW325" s="15"/>
      <c r="IX325" s="15"/>
      <c r="IY325" s="15"/>
      <c r="IZ325" s="15"/>
      <c r="JA325" s="15"/>
      <c r="JB325" s="15"/>
      <c r="JC325" s="17"/>
      <c r="JD325" s="17"/>
      <c r="JE325" s="18"/>
      <c r="JF325" s="17"/>
      <c r="JG325" s="17"/>
      <c r="JH325" s="19"/>
      <c r="JI325" s="19"/>
      <c r="JJ325" s="17">
        <v>2</v>
      </c>
      <c r="JK325" s="17">
        <v>1</v>
      </c>
      <c r="JL325" s="19">
        <v>0.2</v>
      </c>
      <c r="JM325" s="17"/>
      <c r="JN325" s="17"/>
      <c r="JO325" s="20"/>
      <c r="JP325" s="17"/>
      <c r="JQ325" s="17"/>
      <c r="JR325" s="20"/>
      <c r="JS325" s="19"/>
      <c r="JT325" s="19"/>
      <c r="JU325" s="19"/>
      <c r="JV325" s="15">
        <v>2</v>
      </c>
      <c r="JW325" s="14"/>
      <c r="JX325" s="14"/>
      <c r="JY325" s="15">
        <v>200</v>
      </c>
      <c r="JZ325" s="15"/>
      <c r="KA325" s="15">
        <v>20</v>
      </c>
      <c r="KB325" s="15"/>
      <c r="KC325" s="15"/>
      <c r="KD325" s="15"/>
      <c r="KE325" s="15">
        <v>45</v>
      </c>
      <c r="KF325" s="15">
        <v>10</v>
      </c>
      <c r="KG325" s="15"/>
      <c r="KH325" s="15">
        <v>20</v>
      </c>
      <c r="KI325" s="15"/>
      <c r="KJ325" s="15"/>
      <c r="KK325" s="15"/>
      <c r="KL325" s="15">
        <v>2</v>
      </c>
      <c r="KM325" s="15"/>
      <c r="KN325" s="15"/>
      <c r="KO325" s="15"/>
      <c r="KP325" s="15"/>
      <c r="KQ325" s="15"/>
      <c r="KR325" s="15"/>
      <c r="KS325" s="15"/>
      <c r="KT325" s="15"/>
      <c r="KU325" s="15"/>
      <c r="KV325" s="15"/>
      <c r="KW325" s="15"/>
      <c r="KX325" s="15"/>
      <c r="KY325" s="15"/>
      <c r="KZ325" s="15"/>
      <c r="LA325" s="15"/>
      <c r="LB325" s="15"/>
      <c r="LC325" s="15"/>
      <c r="LD325" s="15"/>
      <c r="LE325" s="15"/>
      <c r="LF325" s="15">
        <v>1</v>
      </c>
      <c r="LG325" s="15"/>
      <c r="LH325" s="15"/>
      <c r="LI325" s="15"/>
      <c r="LJ325" s="15" t="s">
        <v>234</v>
      </c>
      <c r="LK325" s="15"/>
      <c r="LL325" s="15" t="s">
        <v>11</v>
      </c>
      <c r="LM325" s="15" t="s">
        <v>42</v>
      </c>
      <c r="LN325" s="15" t="s">
        <v>79</v>
      </c>
      <c r="LO325" s="15"/>
    </row>
    <row r="326" spans="1:327" ht="18" customHeight="1" x14ac:dyDescent="0.25">
      <c r="A326" s="14" t="s">
        <v>506</v>
      </c>
      <c r="B326" s="15" t="str">
        <f t="shared" si="53"/>
        <v>Los Almendros</v>
      </c>
      <c r="C326" s="15">
        <f t="shared" si="45"/>
        <v>3</v>
      </c>
      <c r="D326" s="15">
        <v>1</v>
      </c>
      <c r="E326" s="15">
        <v>1</v>
      </c>
      <c r="F326" s="15">
        <v>1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>
        <v>3</v>
      </c>
      <c r="U326" s="15"/>
      <c r="V326" s="15">
        <v>23</v>
      </c>
      <c r="W326" s="15">
        <v>19</v>
      </c>
      <c r="X326" s="15">
        <v>3</v>
      </c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 t="str">
        <f t="shared" si="46"/>
        <v/>
      </c>
      <c r="AN326" s="15">
        <f t="shared" si="47"/>
        <v>1</v>
      </c>
      <c r="AO326" s="15" t="str">
        <f t="shared" si="48"/>
        <v/>
      </c>
      <c r="AP326" s="15" t="str">
        <f t="shared" si="49"/>
        <v/>
      </c>
      <c r="AQ326" s="15">
        <f t="shared" si="50"/>
        <v>2</v>
      </c>
      <c r="AR326" s="15" t="str">
        <f t="shared" si="51"/>
        <v/>
      </c>
      <c r="AS326" s="15" t="str">
        <f t="shared" si="52"/>
        <v/>
      </c>
      <c r="AT326" s="15"/>
      <c r="AU326" s="15"/>
      <c r="AV326" s="15"/>
      <c r="AW326" s="15"/>
      <c r="AX326" s="15"/>
      <c r="AY326" s="15">
        <v>3</v>
      </c>
      <c r="AZ326" s="15"/>
      <c r="BA326" s="15"/>
      <c r="BB326" s="15"/>
      <c r="BC326" s="15"/>
      <c r="BD326" s="15"/>
      <c r="BE326" s="15">
        <v>3</v>
      </c>
      <c r="BF326" s="15">
        <v>5</v>
      </c>
      <c r="BG326" s="15">
        <v>5</v>
      </c>
      <c r="BH326" s="15">
        <v>1</v>
      </c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>
        <v>2</v>
      </c>
      <c r="BX326" s="15">
        <v>2</v>
      </c>
      <c r="BY326" s="15"/>
      <c r="BZ326" s="15"/>
      <c r="CA326" s="15"/>
      <c r="CB326" s="15"/>
      <c r="CC326" s="15"/>
      <c r="CD326" s="15"/>
      <c r="CE326" s="15"/>
      <c r="CF326" s="15"/>
      <c r="CG326" s="15"/>
      <c r="CH326" s="15">
        <v>1</v>
      </c>
      <c r="CI326" s="15">
        <v>1</v>
      </c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>
        <v>1</v>
      </c>
      <c r="DI326" s="15" t="s">
        <v>7</v>
      </c>
      <c r="DJ326" s="15" t="s">
        <v>8</v>
      </c>
      <c r="DK326" s="15" t="s">
        <v>9</v>
      </c>
      <c r="DL326" s="15">
        <v>1</v>
      </c>
      <c r="DM326" s="15" t="s">
        <v>7</v>
      </c>
      <c r="DN326" s="15" t="s">
        <v>8</v>
      </c>
      <c r="DO326" s="15" t="s">
        <v>9</v>
      </c>
      <c r="DP326" s="15"/>
      <c r="DQ326" s="15" t="s">
        <v>39</v>
      </c>
      <c r="DR326" s="15" t="s">
        <v>40</v>
      </c>
      <c r="DS326" s="15" t="s">
        <v>9</v>
      </c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>
        <v>2</v>
      </c>
      <c r="FM326" s="15"/>
      <c r="FN326" s="15"/>
      <c r="FO326" s="15">
        <v>2</v>
      </c>
      <c r="FP326" s="15">
        <v>1</v>
      </c>
      <c r="FQ326" s="15"/>
      <c r="FR326" s="15"/>
      <c r="FS326" s="15"/>
      <c r="FT326" s="15"/>
      <c r="FU326" s="15"/>
      <c r="FV326" s="15"/>
      <c r="FW326" s="15">
        <v>2</v>
      </c>
      <c r="FX326" s="15"/>
      <c r="FY326" s="15"/>
      <c r="FZ326" s="15"/>
      <c r="GA326" s="15"/>
      <c r="GB326" s="15"/>
      <c r="GC326" s="15"/>
      <c r="GD326" s="15"/>
      <c r="GE326" s="15" t="s">
        <v>16</v>
      </c>
      <c r="GF326" s="15" t="s">
        <v>16</v>
      </c>
      <c r="GG326" s="15"/>
      <c r="GH326" s="15"/>
      <c r="GI326" s="15"/>
      <c r="GJ326" s="15">
        <v>2</v>
      </c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>
        <v>2</v>
      </c>
      <c r="HH326" s="15"/>
      <c r="HI326" s="15"/>
      <c r="HJ326" s="15"/>
      <c r="HK326" s="15"/>
      <c r="HL326" s="15"/>
      <c r="HM326" s="15"/>
      <c r="HN326" s="15">
        <v>3</v>
      </c>
      <c r="HO326" s="15"/>
      <c r="HP326" s="15"/>
      <c r="HQ326" s="15"/>
      <c r="HR326" s="15"/>
      <c r="HS326" s="15"/>
      <c r="HT326" s="15"/>
      <c r="HU326" s="15"/>
      <c r="HV326" s="15" t="s">
        <v>50</v>
      </c>
      <c r="HW326" s="15"/>
      <c r="HX326" s="15"/>
      <c r="HY326" s="15"/>
      <c r="HZ326" s="15">
        <v>9</v>
      </c>
      <c r="IA326" s="15"/>
      <c r="IB326" s="15">
        <v>320</v>
      </c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  <c r="IW326" s="15"/>
      <c r="IX326" s="15"/>
      <c r="IY326" s="15"/>
      <c r="IZ326" s="15"/>
      <c r="JA326" s="15"/>
      <c r="JB326" s="15"/>
      <c r="JC326" s="17"/>
      <c r="JD326" s="17"/>
      <c r="JE326" s="18"/>
      <c r="JF326" s="17"/>
      <c r="JG326" s="17"/>
      <c r="JH326" s="19"/>
      <c r="JI326" s="19"/>
      <c r="JJ326" s="17"/>
      <c r="JK326" s="17"/>
      <c r="JL326" s="19"/>
      <c r="JM326" s="17"/>
      <c r="JN326" s="17"/>
      <c r="JO326" s="20"/>
      <c r="JP326" s="17"/>
      <c r="JQ326" s="17"/>
      <c r="JR326" s="20"/>
      <c r="JS326" s="19"/>
      <c r="JT326" s="19"/>
      <c r="JU326" s="19"/>
      <c r="JV326" s="15">
        <v>2</v>
      </c>
      <c r="JW326" s="14"/>
      <c r="JX326" s="14"/>
      <c r="JY326" s="15">
        <v>100</v>
      </c>
      <c r="JZ326" s="15"/>
      <c r="KA326" s="15"/>
      <c r="KB326" s="15">
        <v>25</v>
      </c>
      <c r="KC326" s="15"/>
      <c r="KD326" s="15">
        <v>10</v>
      </c>
      <c r="KE326" s="15">
        <v>10</v>
      </c>
      <c r="KF326" s="15">
        <v>10</v>
      </c>
      <c r="KG326" s="15">
        <v>10</v>
      </c>
      <c r="KH326" s="15"/>
      <c r="KI326" s="15"/>
      <c r="KJ326" s="15">
        <v>30</v>
      </c>
      <c r="KK326" s="15"/>
      <c r="KL326" s="15">
        <v>2</v>
      </c>
      <c r="KM326" s="15"/>
      <c r="KN326" s="15"/>
      <c r="KO326" s="15"/>
      <c r="KP326" s="15"/>
      <c r="KQ326" s="15"/>
      <c r="KR326" s="15"/>
      <c r="KS326" s="15"/>
      <c r="KT326" s="15"/>
      <c r="KU326" s="15"/>
      <c r="KV326" s="15"/>
      <c r="KW326" s="15"/>
      <c r="KX326" s="15"/>
      <c r="KY326" s="15"/>
      <c r="KZ326" s="15"/>
      <c r="LA326" s="15"/>
      <c r="LB326" s="15"/>
      <c r="LC326" s="15"/>
      <c r="LD326" s="15"/>
      <c r="LE326" s="15"/>
      <c r="LF326" s="15"/>
      <c r="LG326" s="15"/>
      <c r="LH326" s="15">
        <v>1</v>
      </c>
      <c r="LI326" s="15"/>
      <c r="LJ326" s="15"/>
      <c r="LK326" s="15" t="s">
        <v>21</v>
      </c>
      <c r="LL326" s="15" t="s">
        <v>11</v>
      </c>
      <c r="LM326" s="15"/>
      <c r="LN326" s="15"/>
      <c r="LO326" s="15" t="s">
        <v>102</v>
      </c>
    </row>
    <row r="327" spans="1:327" ht="18" customHeight="1" x14ac:dyDescent="0.25">
      <c r="A327" s="14" t="s">
        <v>507</v>
      </c>
      <c r="B327" s="15" t="str">
        <f t="shared" si="53"/>
        <v>Los Almendros</v>
      </c>
      <c r="C327" s="15">
        <f t="shared" si="45"/>
        <v>3</v>
      </c>
      <c r="D327" s="15">
        <v>1</v>
      </c>
      <c r="E327" s="15">
        <v>1</v>
      </c>
      <c r="F327" s="15">
        <v>1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>
        <v>3</v>
      </c>
      <c r="U327" s="15"/>
      <c r="V327" s="15">
        <v>89</v>
      </c>
      <c r="W327" s="15">
        <v>80</v>
      </c>
      <c r="X327" s="15">
        <v>42</v>
      </c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 t="str">
        <f t="shared" si="46"/>
        <v/>
      </c>
      <c r="AN327" s="15" t="str">
        <f t="shared" si="47"/>
        <v/>
      </c>
      <c r="AO327" s="15" t="str">
        <f t="shared" si="48"/>
        <v/>
      </c>
      <c r="AP327" s="15" t="str">
        <f t="shared" si="49"/>
        <v/>
      </c>
      <c r="AQ327" s="15" t="str">
        <f t="shared" si="50"/>
        <v/>
      </c>
      <c r="AR327" s="15">
        <f t="shared" si="51"/>
        <v>1</v>
      </c>
      <c r="AS327" s="15">
        <f t="shared" si="52"/>
        <v>2</v>
      </c>
      <c r="AT327" s="15">
        <v>3</v>
      </c>
      <c r="AU327" s="15"/>
      <c r="AV327" s="15"/>
      <c r="AW327" s="15"/>
      <c r="AX327" s="15"/>
      <c r="AY327" s="15"/>
      <c r="AZ327" s="15"/>
      <c r="BA327" s="15"/>
      <c r="BB327" s="15"/>
      <c r="BC327" s="15">
        <v>3</v>
      </c>
      <c r="BD327" s="15"/>
      <c r="BE327" s="15"/>
      <c r="BF327" s="15">
        <v>2</v>
      </c>
      <c r="BG327" s="15">
        <v>2</v>
      </c>
      <c r="BH327" s="15">
        <v>3</v>
      </c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>
        <v>1</v>
      </c>
      <c r="BX327" s="15">
        <v>1</v>
      </c>
      <c r="BY327" s="15"/>
      <c r="BZ327" s="15"/>
      <c r="CA327" s="15"/>
      <c r="CB327" s="15"/>
      <c r="CC327" s="15"/>
      <c r="CD327" s="15"/>
      <c r="CE327" s="15"/>
      <c r="CF327" s="15"/>
      <c r="CG327" s="15"/>
      <c r="CH327" s="15">
        <v>6</v>
      </c>
      <c r="CI327" s="15">
        <v>4</v>
      </c>
      <c r="CJ327" s="15">
        <v>2</v>
      </c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>
        <v>2</v>
      </c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 t="s">
        <v>508</v>
      </c>
      <c r="DH327" s="15">
        <v>1</v>
      </c>
      <c r="DI327" s="15" t="s">
        <v>7</v>
      </c>
      <c r="DJ327" s="15" t="s">
        <v>8</v>
      </c>
      <c r="DK327" s="15" t="s">
        <v>9</v>
      </c>
      <c r="DL327" s="15">
        <v>1</v>
      </c>
      <c r="DM327" s="15" t="s">
        <v>7</v>
      </c>
      <c r="DN327" s="15" t="s">
        <v>8</v>
      </c>
      <c r="DO327" s="15" t="s">
        <v>9</v>
      </c>
      <c r="DP327" s="15">
        <v>1</v>
      </c>
      <c r="DQ327" s="15" t="s">
        <v>15</v>
      </c>
      <c r="DR327" s="15" t="s">
        <v>8</v>
      </c>
      <c r="DS327" s="15" t="s">
        <v>9</v>
      </c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>
        <v>1</v>
      </c>
      <c r="FM327" s="15">
        <v>1</v>
      </c>
      <c r="FN327" s="15"/>
      <c r="FO327" s="15"/>
      <c r="FP327" s="15">
        <v>2</v>
      </c>
      <c r="FQ327" s="15"/>
      <c r="FR327" s="15"/>
      <c r="FS327" s="15"/>
      <c r="FT327" s="15"/>
      <c r="FU327" s="15"/>
      <c r="FV327" s="15"/>
      <c r="FW327" s="15"/>
      <c r="FX327" s="15"/>
      <c r="FY327" s="15"/>
      <c r="FZ327" s="15">
        <v>1</v>
      </c>
      <c r="GA327" s="15"/>
      <c r="GB327" s="15"/>
      <c r="GC327" s="15"/>
      <c r="GD327" s="15"/>
      <c r="GE327" s="15" t="s">
        <v>53</v>
      </c>
      <c r="GF327" s="15"/>
      <c r="GG327" s="15"/>
      <c r="GH327" s="15"/>
      <c r="GI327" s="15"/>
      <c r="GJ327" s="15">
        <v>1</v>
      </c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>
        <v>1</v>
      </c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>
        <v>9</v>
      </c>
      <c r="IA327" s="15"/>
      <c r="IB327" s="15">
        <v>100</v>
      </c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  <c r="IW327" s="15"/>
      <c r="IX327" s="15"/>
      <c r="IY327" s="15"/>
      <c r="IZ327" s="15"/>
      <c r="JA327" s="15"/>
      <c r="JB327" s="15"/>
      <c r="JC327" s="17"/>
      <c r="JD327" s="17"/>
      <c r="JE327" s="18"/>
      <c r="JF327" s="17"/>
      <c r="JG327" s="17"/>
      <c r="JH327" s="19"/>
      <c r="JI327" s="19"/>
      <c r="JJ327" s="17"/>
      <c r="JK327" s="17"/>
      <c r="JL327" s="19"/>
      <c r="JM327" s="17"/>
      <c r="JN327" s="17"/>
      <c r="JO327" s="20"/>
      <c r="JP327" s="17"/>
      <c r="JQ327" s="17"/>
      <c r="JR327" s="20"/>
      <c r="JS327" s="19"/>
      <c r="JT327" s="19"/>
      <c r="JU327" s="19"/>
      <c r="JV327" s="15">
        <v>2</v>
      </c>
      <c r="JW327" s="14"/>
      <c r="JX327" s="14"/>
      <c r="JY327" s="15">
        <v>50</v>
      </c>
      <c r="JZ327" s="15"/>
      <c r="KA327" s="15"/>
      <c r="KB327" s="15">
        <v>20</v>
      </c>
      <c r="KC327" s="15"/>
      <c r="KD327" s="15">
        <v>20</v>
      </c>
      <c r="KE327" s="15"/>
      <c r="KF327" s="15"/>
      <c r="KG327" s="15"/>
      <c r="KH327" s="15"/>
      <c r="KI327" s="15"/>
      <c r="KJ327" s="15"/>
      <c r="KK327" s="15"/>
      <c r="KL327" s="15">
        <v>2</v>
      </c>
      <c r="KM327" s="15"/>
      <c r="KN327" s="15"/>
      <c r="KO327" s="15"/>
      <c r="KP327" s="15"/>
      <c r="KQ327" s="15"/>
      <c r="KR327" s="15"/>
      <c r="KS327" s="15"/>
      <c r="KT327" s="15"/>
      <c r="KU327" s="15"/>
      <c r="KV327" s="15">
        <v>1</v>
      </c>
      <c r="KW327" s="15"/>
      <c r="KX327" s="15"/>
      <c r="KY327" s="15"/>
      <c r="KZ327" s="15"/>
      <c r="LA327" s="15"/>
      <c r="LB327" s="15"/>
      <c r="LC327" s="15"/>
      <c r="LD327" s="15"/>
      <c r="LE327" s="15"/>
      <c r="LF327" s="15"/>
      <c r="LG327" s="15">
        <v>1</v>
      </c>
      <c r="LH327" s="15"/>
      <c r="LI327" s="15"/>
      <c r="LJ327" s="15" t="s">
        <v>143</v>
      </c>
      <c r="LK327" s="15" t="s">
        <v>21</v>
      </c>
      <c r="LL327" s="15" t="s">
        <v>29</v>
      </c>
      <c r="LM327" s="15"/>
      <c r="LN327" s="15"/>
      <c r="LO327" s="15" t="s">
        <v>102</v>
      </c>
    </row>
    <row r="328" spans="1:327" ht="18" customHeight="1" x14ac:dyDescent="0.25">
      <c r="A328" s="14" t="s">
        <v>509</v>
      </c>
      <c r="B328" s="15" t="str">
        <f t="shared" si="53"/>
        <v>Los Almendros</v>
      </c>
      <c r="C328" s="15">
        <f t="shared" si="45"/>
        <v>9</v>
      </c>
      <c r="D328" s="15">
        <v>1</v>
      </c>
      <c r="E328" s="15">
        <v>1</v>
      </c>
      <c r="F328" s="15">
        <v>2</v>
      </c>
      <c r="G328" s="15">
        <v>1</v>
      </c>
      <c r="H328" s="15">
        <v>1</v>
      </c>
      <c r="I328" s="15">
        <v>2</v>
      </c>
      <c r="J328" s="15">
        <v>1</v>
      </c>
      <c r="K328" s="15"/>
      <c r="L328" s="15"/>
      <c r="M328" s="15"/>
      <c r="N328" s="15"/>
      <c r="O328" s="15"/>
      <c r="P328" s="15"/>
      <c r="Q328" s="15"/>
      <c r="R328" s="15"/>
      <c r="S328" s="15"/>
      <c r="T328" s="15">
        <v>9</v>
      </c>
      <c r="U328" s="15"/>
      <c r="V328" s="15">
        <v>47</v>
      </c>
      <c r="W328" s="15">
        <v>47</v>
      </c>
      <c r="X328" s="15">
        <v>20</v>
      </c>
      <c r="Y328" s="15">
        <v>26</v>
      </c>
      <c r="Z328" s="15"/>
      <c r="AA328" s="15"/>
      <c r="AB328" s="15"/>
      <c r="AC328" s="15">
        <v>23</v>
      </c>
      <c r="AD328" s="15"/>
      <c r="AE328" s="15"/>
      <c r="AF328" s="15"/>
      <c r="AG328" s="15">
        <v>6</v>
      </c>
      <c r="AH328" s="15">
        <v>2</v>
      </c>
      <c r="AI328" s="15">
        <v>1</v>
      </c>
      <c r="AJ328" s="15">
        <v>26</v>
      </c>
      <c r="AK328" s="15"/>
      <c r="AL328" s="15"/>
      <c r="AM328" s="15" t="str">
        <f t="shared" si="46"/>
        <v/>
      </c>
      <c r="AN328" s="15">
        <f t="shared" si="47"/>
        <v>2</v>
      </c>
      <c r="AO328" s="15">
        <f t="shared" si="48"/>
        <v>1</v>
      </c>
      <c r="AP328" s="15" t="str">
        <f t="shared" si="49"/>
        <v/>
      </c>
      <c r="AQ328" s="15">
        <f t="shared" si="50"/>
        <v>4</v>
      </c>
      <c r="AR328" s="15">
        <f t="shared" si="51"/>
        <v>2</v>
      </c>
      <c r="AS328" s="15" t="str">
        <f t="shared" si="52"/>
        <v/>
      </c>
      <c r="AT328" s="15"/>
      <c r="AU328" s="15"/>
      <c r="AV328" s="15"/>
      <c r="AW328" s="15"/>
      <c r="AX328" s="15">
        <v>9</v>
      </c>
      <c r="AY328" s="15"/>
      <c r="AZ328" s="15"/>
      <c r="BA328" s="15"/>
      <c r="BB328" s="15"/>
      <c r="BC328" s="15"/>
      <c r="BD328" s="15"/>
      <c r="BE328" s="15">
        <v>9</v>
      </c>
      <c r="BF328" s="15">
        <v>3</v>
      </c>
      <c r="BG328" s="15">
        <v>3</v>
      </c>
      <c r="BH328" s="15">
        <v>5</v>
      </c>
      <c r="BI328" s="15">
        <v>5</v>
      </c>
      <c r="BJ328" s="15"/>
      <c r="BK328" s="15"/>
      <c r="BL328" s="15"/>
      <c r="BM328" s="15">
        <v>5</v>
      </c>
      <c r="BN328" s="15"/>
      <c r="BO328" s="15"/>
      <c r="BP328" s="15"/>
      <c r="BQ328" s="15">
        <v>1</v>
      </c>
      <c r="BR328" s="15">
        <v>1</v>
      </c>
      <c r="BS328" s="15">
        <v>2</v>
      </c>
      <c r="BT328" s="15">
        <v>5</v>
      </c>
      <c r="BU328" s="15"/>
      <c r="BV328" s="15"/>
      <c r="BW328" s="15">
        <v>3</v>
      </c>
      <c r="BX328" s="15">
        <v>1</v>
      </c>
      <c r="BY328" s="15"/>
      <c r="BZ328" s="15"/>
      <c r="CA328" s="15"/>
      <c r="CB328" s="15"/>
      <c r="CC328" s="15"/>
      <c r="CD328" s="15"/>
      <c r="CE328" s="15"/>
      <c r="CF328" s="15"/>
      <c r="CG328" s="15"/>
      <c r="CH328" s="15">
        <v>3</v>
      </c>
      <c r="CI328" s="15">
        <v>3</v>
      </c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>
        <v>1</v>
      </c>
      <c r="DI328" s="15" t="s">
        <v>7</v>
      </c>
      <c r="DJ328" s="15" t="s">
        <v>8</v>
      </c>
      <c r="DK328" s="15" t="s">
        <v>9</v>
      </c>
      <c r="DL328" s="15">
        <v>1</v>
      </c>
      <c r="DM328" s="15" t="s">
        <v>7</v>
      </c>
      <c r="DN328" s="15" t="s">
        <v>8</v>
      </c>
      <c r="DO328" s="15" t="s">
        <v>9</v>
      </c>
      <c r="DP328" s="15">
        <v>2</v>
      </c>
      <c r="DQ328" s="15" t="s">
        <v>15</v>
      </c>
      <c r="DR328" s="15" t="s">
        <v>8</v>
      </c>
      <c r="DS328" s="15" t="s">
        <v>9</v>
      </c>
      <c r="DT328" s="15" t="s">
        <v>15</v>
      </c>
      <c r="DU328" s="15" t="s">
        <v>8</v>
      </c>
      <c r="DV328" s="15" t="s">
        <v>9</v>
      </c>
      <c r="DW328" s="15"/>
      <c r="DX328" s="15"/>
      <c r="DY328" s="15"/>
      <c r="DZ328" s="15"/>
      <c r="EA328" s="15"/>
      <c r="EB328" s="15"/>
      <c r="EC328" s="15"/>
      <c r="ED328" s="15"/>
      <c r="EE328" s="15"/>
      <c r="EF328" s="15">
        <v>1</v>
      </c>
      <c r="EG328" s="15" t="s">
        <v>15</v>
      </c>
      <c r="EH328" s="15" t="s">
        <v>8</v>
      </c>
      <c r="EI328" s="15" t="s">
        <v>9</v>
      </c>
      <c r="EJ328" s="15"/>
      <c r="EK328" s="15"/>
      <c r="EL328" s="15"/>
      <c r="EM328" s="15"/>
      <c r="EN328" s="15"/>
      <c r="EO328" s="15"/>
      <c r="EP328" s="15"/>
      <c r="EQ328" s="15"/>
      <c r="ER328" s="15"/>
      <c r="ES328" s="15">
        <v>4</v>
      </c>
      <c r="ET328" s="15" t="s">
        <v>15</v>
      </c>
      <c r="EU328" s="15" t="s">
        <v>8</v>
      </c>
      <c r="EV328" s="15" t="s">
        <v>9</v>
      </c>
      <c r="EW328" s="15" t="s">
        <v>7</v>
      </c>
      <c r="EX328" s="15" t="s">
        <v>8</v>
      </c>
      <c r="EY328" s="15" t="s">
        <v>9</v>
      </c>
      <c r="EZ328" s="15" t="s">
        <v>15</v>
      </c>
      <c r="FA328" s="15" t="s">
        <v>8</v>
      </c>
      <c r="FB328" s="15" t="s">
        <v>9</v>
      </c>
      <c r="FC328" s="15" t="s">
        <v>15</v>
      </c>
      <c r="FD328" s="15" t="s">
        <v>8</v>
      </c>
      <c r="FE328" s="15" t="s">
        <v>9</v>
      </c>
      <c r="FF328" s="15"/>
      <c r="FG328" s="15"/>
      <c r="FH328" s="15"/>
      <c r="FI328" s="15"/>
      <c r="FJ328" s="15"/>
      <c r="FK328" s="15"/>
      <c r="FL328" s="15">
        <v>2</v>
      </c>
      <c r="FM328" s="15"/>
      <c r="FN328" s="15"/>
      <c r="FO328" s="15">
        <v>2</v>
      </c>
      <c r="FP328" s="15">
        <v>5</v>
      </c>
      <c r="FQ328" s="15">
        <v>1</v>
      </c>
      <c r="FR328" s="15"/>
      <c r="FS328" s="15"/>
      <c r="FT328" s="15">
        <v>1</v>
      </c>
      <c r="FU328" s="15"/>
      <c r="FV328" s="15"/>
      <c r="FW328" s="15"/>
      <c r="FX328" s="15"/>
      <c r="FY328" s="15"/>
      <c r="FZ328" s="15">
        <v>2</v>
      </c>
      <c r="GA328" s="15"/>
      <c r="GB328" s="15"/>
      <c r="GC328" s="15"/>
      <c r="GD328" s="15"/>
      <c r="GE328" s="15" t="s">
        <v>53</v>
      </c>
      <c r="GF328" s="15" t="s">
        <v>53</v>
      </c>
      <c r="GG328" s="15"/>
      <c r="GH328" s="15"/>
      <c r="GI328" s="15"/>
      <c r="GJ328" s="15">
        <v>2</v>
      </c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>
        <v>2</v>
      </c>
      <c r="HJ328" s="15"/>
      <c r="HK328" s="15"/>
      <c r="HL328" s="15"/>
      <c r="HM328" s="15"/>
      <c r="HN328" s="15">
        <v>9</v>
      </c>
      <c r="HO328" s="15"/>
      <c r="HP328" s="15"/>
      <c r="HQ328" s="15"/>
      <c r="HR328" s="15"/>
      <c r="HS328" s="15"/>
      <c r="HT328" s="15"/>
      <c r="HU328" s="15"/>
      <c r="HV328" s="15"/>
      <c r="HW328" s="15"/>
      <c r="HX328" s="15">
        <v>1</v>
      </c>
      <c r="HY328" s="15"/>
      <c r="HZ328" s="15">
        <v>9</v>
      </c>
      <c r="IA328" s="15"/>
      <c r="IB328" s="15">
        <v>140</v>
      </c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  <c r="IW328" s="15"/>
      <c r="IX328" s="15"/>
      <c r="IY328" s="15"/>
      <c r="IZ328" s="15"/>
      <c r="JA328" s="15"/>
      <c r="JB328" s="15"/>
      <c r="JC328" s="17"/>
      <c r="JD328" s="17"/>
      <c r="JE328" s="18"/>
      <c r="JF328" s="17"/>
      <c r="JG328" s="17"/>
      <c r="JH328" s="19"/>
      <c r="JI328" s="19"/>
      <c r="JJ328" s="17"/>
      <c r="JK328" s="17"/>
      <c r="JL328" s="19"/>
      <c r="JM328" s="17"/>
      <c r="JN328" s="17"/>
      <c r="JO328" s="20"/>
      <c r="JP328" s="17"/>
      <c r="JQ328" s="17"/>
      <c r="JR328" s="20"/>
      <c r="JS328" s="19"/>
      <c r="JT328" s="19"/>
      <c r="JU328" s="19"/>
      <c r="JV328" s="15">
        <v>2</v>
      </c>
      <c r="JW328" s="14"/>
      <c r="JX328" s="14"/>
      <c r="JY328" s="15">
        <v>90</v>
      </c>
      <c r="JZ328" s="15"/>
      <c r="KA328" s="15"/>
      <c r="KB328" s="15">
        <v>13</v>
      </c>
      <c r="KC328" s="15"/>
      <c r="KD328" s="15"/>
      <c r="KE328" s="15">
        <v>20</v>
      </c>
      <c r="KF328" s="15"/>
      <c r="KG328" s="15"/>
      <c r="KH328" s="15"/>
      <c r="KI328" s="15"/>
      <c r="KJ328" s="15"/>
      <c r="KK328" s="15"/>
      <c r="KL328" s="15">
        <v>2</v>
      </c>
      <c r="KM328" s="15"/>
      <c r="KN328" s="15"/>
      <c r="KO328" s="15"/>
      <c r="KP328" s="15"/>
      <c r="KQ328" s="15"/>
      <c r="KR328" s="15"/>
      <c r="KS328" s="15"/>
      <c r="KT328" s="15"/>
      <c r="KU328" s="15"/>
      <c r="KV328" s="15"/>
      <c r="KW328" s="15"/>
      <c r="KX328" s="15"/>
      <c r="KY328" s="15"/>
      <c r="KZ328" s="15">
        <v>1</v>
      </c>
      <c r="LA328" s="15"/>
      <c r="LB328" s="15"/>
      <c r="LC328" s="15"/>
      <c r="LD328" s="15"/>
      <c r="LE328" s="15"/>
      <c r="LF328" s="15"/>
      <c r="LG328" s="15"/>
      <c r="LH328" s="15"/>
      <c r="LI328" s="15"/>
      <c r="LJ328" s="15" t="s">
        <v>41</v>
      </c>
      <c r="LK328" s="15" t="s">
        <v>21</v>
      </c>
      <c r="LL328" s="15" t="s">
        <v>11</v>
      </c>
      <c r="LM328" s="15" t="s">
        <v>25</v>
      </c>
      <c r="LN328" s="15"/>
      <c r="LO328" s="15" t="s">
        <v>510</v>
      </c>
    </row>
    <row r="329" spans="1:327" ht="18" customHeight="1" x14ac:dyDescent="0.25">
      <c r="A329" s="14" t="s">
        <v>511</v>
      </c>
      <c r="B329" s="15" t="str">
        <f t="shared" si="53"/>
        <v>Los Almendros</v>
      </c>
      <c r="C329" s="15">
        <f t="shared" si="45"/>
        <v>3</v>
      </c>
      <c r="D329" s="15">
        <v>1</v>
      </c>
      <c r="E329" s="15">
        <v>1</v>
      </c>
      <c r="F329" s="15">
        <v>1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>
        <v>3</v>
      </c>
      <c r="U329" s="15"/>
      <c r="V329" s="15">
        <v>27</v>
      </c>
      <c r="W329" s="15">
        <v>21</v>
      </c>
      <c r="X329" s="15">
        <v>3</v>
      </c>
      <c r="Y329" s="15"/>
      <c r="Z329" s="15"/>
      <c r="AA329" s="15"/>
      <c r="AB329" s="15"/>
      <c r="AC329" s="15"/>
      <c r="AD329" s="19"/>
      <c r="AE329" s="15"/>
      <c r="AF329" s="15"/>
      <c r="AG329" s="15"/>
      <c r="AH329" s="15"/>
      <c r="AI329" s="15"/>
      <c r="AJ329" s="15"/>
      <c r="AK329" s="15"/>
      <c r="AL329" s="15"/>
      <c r="AM329" s="15" t="str">
        <f t="shared" si="46"/>
        <v/>
      </c>
      <c r="AN329" s="15">
        <f t="shared" si="47"/>
        <v>1</v>
      </c>
      <c r="AO329" s="15" t="str">
        <f t="shared" si="48"/>
        <v/>
      </c>
      <c r="AP329" s="15" t="str">
        <f t="shared" si="49"/>
        <v/>
      </c>
      <c r="AQ329" s="15">
        <f t="shared" si="50"/>
        <v>2</v>
      </c>
      <c r="AR329" s="15" t="str">
        <f t="shared" si="51"/>
        <v/>
      </c>
      <c r="AS329" s="15" t="str">
        <f t="shared" si="52"/>
        <v/>
      </c>
      <c r="AT329" s="15">
        <v>3</v>
      </c>
      <c r="AU329" s="15"/>
      <c r="AV329" s="15"/>
      <c r="AW329" s="15"/>
      <c r="AX329" s="15"/>
      <c r="AY329" s="15"/>
      <c r="AZ329" s="15"/>
      <c r="BA329" s="15"/>
      <c r="BB329" s="15"/>
      <c r="BC329" s="15">
        <v>3</v>
      </c>
      <c r="BD329" s="15"/>
      <c r="BE329" s="15"/>
      <c r="BF329" s="15">
        <v>5</v>
      </c>
      <c r="BG329" s="15">
        <v>5</v>
      </c>
      <c r="BH329" s="15">
        <v>1</v>
      </c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>
        <v>1</v>
      </c>
      <c r="BX329" s="15">
        <v>2</v>
      </c>
      <c r="BY329" s="15"/>
      <c r="BZ329" s="15"/>
      <c r="CA329" s="15"/>
      <c r="CB329" s="15"/>
      <c r="CC329" s="15"/>
      <c r="CD329" s="15"/>
      <c r="CE329" s="15"/>
      <c r="CF329" s="15"/>
      <c r="CG329" s="15"/>
      <c r="CH329" s="15">
        <v>2</v>
      </c>
      <c r="CI329" s="15">
        <v>1</v>
      </c>
      <c r="CJ329" s="15">
        <v>2</v>
      </c>
      <c r="CK329" s="15"/>
      <c r="CL329" s="15">
        <v>1</v>
      </c>
      <c r="CM329" s="15"/>
      <c r="CN329" s="15"/>
      <c r="CO329" s="15"/>
      <c r="CP329" s="15"/>
      <c r="CQ329" s="15"/>
      <c r="CR329" s="15">
        <v>1</v>
      </c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 t="s">
        <v>7</v>
      </c>
      <c r="DJ329" s="15" t="s">
        <v>8</v>
      </c>
      <c r="DK329" s="15" t="s">
        <v>9</v>
      </c>
      <c r="DL329" s="15"/>
      <c r="DM329" s="15" t="s">
        <v>7</v>
      </c>
      <c r="DN329" s="15" t="s">
        <v>23</v>
      </c>
      <c r="DO329" s="15" t="s">
        <v>9</v>
      </c>
      <c r="DP329" s="15"/>
      <c r="DQ329" s="15" t="s">
        <v>15</v>
      </c>
      <c r="DR329" s="15" t="s">
        <v>23</v>
      </c>
      <c r="DS329" s="15" t="s">
        <v>9</v>
      </c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>
        <v>1</v>
      </c>
      <c r="FM329" s="15">
        <v>1</v>
      </c>
      <c r="FN329" s="15"/>
      <c r="FO329" s="15"/>
      <c r="FP329" s="15">
        <v>1</v>
      </c>
      <c r="FQ329" s="15">
        <v>1</v>
      </c>
      <c r="FR329" s="15"/>
      <c r="FS329" s="15"/>
      <c r="FT329" s="15"/>
      <c r="FU329" s="15"/>
      <c r="FV329" s="15"/>
      <c r="FW329" s="15"/>
      <c r="FX329" s="15"/>
      <c r="FY329" s="15">
        <v>1</v>
      </c>
      <c r="FZ329" s="15"/>
      <c r="GA329" s="15"/>
      <c r="GB329" s="15"/>
      <c r="GC329" s="15"/>
      <c r="GD329" s="15"/>
      <c r="GE329" s="15" t="s">
        <v>28</v>
      </c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>
        <v>1</v>
      </c>
      <c r="HC329" s="15"/>
      <c r="HD329" s="15"/>
      <c r="HE329" s="15"/>
      <c r="HF329" s="15"/>
      <c r="HG329" s="15"/>
      <c r="HH329" s="15"/>
      <c r="HI329" s="15"/>
      <c r="HJ329" s="15"/>
      <c r="HK329" s="15"/>
      <c r="HL329" s="15">
        <v>1</v>
      </c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>
        <v>1</v>
      </c>
      <c r="HY329" s="15"/>
      <c r="HZ329" s="15">
        <v>5</v>
      </c>
      <c r="IA329" s="15">
        <v>385</v>
      </c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  <c r="IW329" s="15"/>
      <c r="IX329" s="15"/>
      <c r="IY329" s="15"/>
      <c r="IZ329" s="15"/>
      <c r="JA329" s="15"/>
      <c r="JB329" s="15"/>
      <c r="JC329" s="17"/>
      <c r="JD329" s="17"/>
      <c r="JE329" s="18"/>
      <c r="JF329" s="17"/>
      <c r="JG329" s="17"/>
      <c r="JH329" s="19"/>
      <c r="JI329" s="19"/>
      <c r="JJ329" s="17"/>
      <c r="JK329" s="17"/>
      <c r="JL329" s="19"/>
      <c r="JM329" s="17"/>
      <c r="JN329" s="17"/>
      <c r="JO329" s="20"/>
      <c r="JP329" s="17"/>
      <c r="JQ329" s="17"/>
      <c r="JR329" s="20"/>
      <c r="JS329" s="19"/>
      <c r="JT329" s="19"/>
      <c r="JU329" s="19"/>
      <c r="JV329" s="15">
        <v>2</v>
      </c>
      <c r="JW329" s="14"/>
      <c r="JX329" s="14"/>
      <c r="JY329" s="15">
        <v>150</v>
      </c>
      <c r="JZ329" s="15"/>
      <c r="KA329" s="15">
        <v>60</v>
      </c>
      <c r="KB329" s="15"/>
      <c r="KC329" s="15"/>
      <c r="KD329" s="15">
        <v>80</v>
      </c>
      <c r="KE329" s="15"/>
      <c r="KF329" s="15"/>
      <c r="KG329" s="15"/>
      <c r="KH329" s="15"/>
      <c r="KI329" s="15"/>
      <c r="KJ329" s="15"/>
      <c r="KK329" s="15">
        <v>84</v>
      </c>
      <c r="KL329" s="15">
        <v>2</v>
      </c>
      <c r="KM329" s="15"/>
      <c r="KN329" s="15"/>
      <c r="KO329" s="15"/>
      <c r="KP329" s="15"/>
      <c r="KQ329" s="15"/>
      <c r="KR329" s="15"/>
      <c r="KS329" s="15"/>
      <c r="KT329" s="15"/>
      <c r="KU329" s="15"/>
      <c r="KV329" s="15"/>
      <c r="KW329" s="15"/>
      <c r="KX329" s="15"/>
      <c r="KY329" s="15"/>
      <c r="KZ329" s="15"/>
      <c r="LA329" s="15"/>
      <c r="LB329" s="15"/>
      <c r="LC329" s="15"/>
      <c r="LD329" s="15"/>
      <c r="LE329" s="15"/>
      <c r="LF329" s="15"/>
      <c r="LG329" s="15">
        <v>1</v>
      </c>
      <c r="LH329" s="15"/>
      <c r="LI329" s="15"/>
      <c r="LJ329" s="15" t="s">
        <v>41</v>
      </c>
      <c r="LK329" s="15" t="s">
        <v>21</v>
      </c>
      <c r="LL329" s="15" t="s">
        <v>11</v>
      </c>
      <c r="LM329" s="15" t="s">
        <v>42</v>
      </c>
      <c r="LN329" s="15" t="s">
        <v>79</v>
      </c>
      <c r="LO329" s="15" t="s">
        <v>102</v>
      </c>
    </row>
    <row r="330" spans="1:327" ht="18" customHeight="1" x14ac:dyDescent="0.25">
      <c r="A330" s="14" t="s">
        <v>512</v>
      </c>
      <c r="B330" s="15" t="str">
        <f t="shared" si="53"/>
        <v>Los Almendros</v>
      </c>
      <c r="C330" s="15">
        <f t="shared" si="45"/>
        <v>3</v>
      </c>
      <c r="D330" s="15">
        <v>1</v>
      </c>
      <c r="E330" s="15">
        <v>1</v>
      </c>
      <c r="F330" s="15">
        <v>1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>
        <v>3</v>
      </c>
      <c r="U330" s="15"/>
      <c r="V330" s="15">
        <v>50</v>
      </c>
      <c r="W330" s="15">
        <v>47</v>
      </c>
      <c r="X330" s="15">
        <v>16</v>
      </c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 t="str">
        <f t="shared" si="46"/>
        <v/>
      </c>
      <c r="AN330" s="15" t="str">
        <f t="shared" si="47"/>
        <v/>
      </c>
      <c r="AO330" s="15" t="str">
        <f t="shared" si="48"/>
        <v/>
      </c>
      <c r="AP330" s="15">
        <f t="shared" si="49"/>
        <v>1</v>
      </c>
      <c r="AQ330" s="15" t="str">
        <f t="shared" si="50"/>
        <v/>
      </c>
      <c r="AR330" s="15">
        <f t="shared" si="51"/>
        <v>2</v>
      </c>
      <c r="AS330" s="15" t="str">
        <f t="shared" si="52"/>
        <v/>
      </c>
      <c r="AT330" s="15">
        <v>3</v>
      </c>
      <c r="AU330" s="15"/>
      <c r="AV330" s="15"/>
      <c r="AW330" s="15"/>
      <c r="AX330" s="15"/>
      <c r="AY330" s="15"/>
      <c r="AZ330" s="15">
        <v>3</v>
      </c>
      <c r="BA330" s="15"/>
      <c r="BB330" s="15"/>
      <c r="BC330" s="15"/>
      <c r="BD330" s="15"/>
      <c r="BE330" s="15"/>
      <c r="BF330" s="15">
        <v>3</v>
      </c>
      <c r="BG330" s="15">
        <v>3</v>
      </c>
      <c r="BH330" s="15">
        <v>4</v>
      </c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>
        <v>3</v>
      </c>
      <c r="BX330" s="15">
        <v>2</v>
      </c>
      <c r="BY330" s="15"/>
      <c r="BZ330" s="15"/>
      <c r="CA330" s="15"/>
      <c r="CB330" s="15"/>
      <c r="CC330" s="15"/>
      <c r="CD330" s="15"/>
      <c r="CE330" s="15"/>
      <c r="CF330" s="15"/>
      <c r="CG330" s="15"/>
      <c r="CH330" s="15">
        <v>3</v>
      </c>
      <c r="CI330" s="15">
        <v>3</v>
      </c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>
        <v>1</v>
      </c>
      <c r="DB330" s="15"/>
      <c r="DC330" s="15"/>
      <c r="DD330" s="15"/>
      <c r="DE330" s="15"/>
      <c r="DF330" s="15"/>
      <c r="DG330" s="15"/>
      <c r="DH330" s="15"/>
      <c r="DI330" s="15" t="s">
        <v>7</v>
      </c>
      <c r="DJ330" s="15" t="s">
        <v>31</v>
      </c>
      <c r="DK330" s="15" t="s">
        <v>9</v>
      </c>
      <c r="DL330" s="15"/>
      <c r="DM330" s="15" t="s">
        <v>7</v>
      </c>
      <c r="DN330" s="15" t="s">
        <v>31</v>
      </c>
      <c r="DO330" s="15" t="s">
        <v>9</v>
      </c>
      <c r="DP330" s="15"/>
      <c r="DQ330" s="15" t="s">
        <v>15</v>
      </c>
      <c r="DR330" s="15" t="s">
        <v>31</v>
      </c>
      <c r="DS330" s="15" t="s">
        <v>9</v>
      </c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>
        <v>2</v>
      </c>
      <c r="FM330" s="15"/>
      <c r="FN330" s="15"/>
      <c r="FO330" s="15">
        <v>3</v>
      </c>
      <c r="FP330" s="15"/>
      <c r="FQ330" s="15"/>
      <c r="FR330" s="15">
        <v>1</v>
      </c>
      <c r="FS330" s="15"/>
      <c r="FT330" s="15"/>
      <c r="FU330" s="15"/>
      <c r="FV330" s="15"/>
      <c r="FW330" s="15">
        <v>3</v>
      </c>
      <c r="FX330" s="15"/>
      <c r="FY330" s="15"/>
      <c r="FZ330" s="15"/>
      <c r="GA330" s="15"/>
      <c r="GB330" s="15"/>
      <c r="GC330" s="15"/>
      <c r="GD330" s="15"/>
      <c r="GE330" s="15" t="s">
        <v>16</v>
      </c>
      <c r="GF330" s="15" t="s">
        <v>16</v>
      </c>
      <c r="GG330" s="15" t="s">
        <v>16</v>
      </c>
      <c r="GH330" s="15"/>
      <c r="GI330" s="15"/>
      <c r="GJ330" s="15">
        <v>3</v>
      </c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>
        <v>3</v>
      </c>
      <c r="HH330" s="15"/>
      <c r="HI330" s="15"/>
      <c r="HJ330" s="15"/>
      <c r="HK330" s="15"/>
      <c r="HL330" s="15"/>
      <c r="HM330" s="15"/>
      <c r="HN330" s="15">
        <v>3</v>
      </c>
      <c r="HO330" s="15"/>
      <c r="HP330" s="15"/>
      <c r="HQ330" s="15"/>
      <c r="HR330" s="15"/>
      <c r="HS330" s="15"/>
      <c r="HT330" s="15"/>
      <c r="HU330" s="15"/>
      <c r="HV330" s="15"/>
      <c r="HW330" s="15"/>
      <c r="HX330" s="15">
        <v>1</v>
      </c>
      <c r="HY330" s="15"/>
      <c r="HZ330" s="15">
        <v>9</v>
      </c>
      <c r="IA330" s="15"/>
      <c r="IB330" s="15">
        <v>200</v>
      </c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  <c r="IW330" s="15"/>
      <c r="IX330" s="15"/>
      <c r="IY330" s="15"/>
      <c r="IZ330" s="15"/>
      <c r="JA330" s="15"/>
      <c r="JB330" s="15"/>
      <c r="JC330" s="17"/>
      <c r="JD330" s="17"/>
      <c r="JE330" s="18"/>
      <c r="JF330" s="17"/>
      <c r="JG330" s="17"/>
      <c r="JH330" s="19"/>
      <c r="JI330" s="19"/>
      <c r="JJ330" s="17"/>
      <c r="JK330" s="17"/>
      <c r="JL330" s="19"/>
      <c r="JM330" s="17"/>
      <c r="JN330" s="17"/>
      <c r="JO330" s="20"/>
      <c r="JP330" s="17"/>
      <c r="JQ330" s="17"/>
      <c r="JR330" s="20"/>
      <c r="JS330" s="19"/>
      <c r="JT330" s="19"/>
      <c r="JU330" s="19"/>
      <c r="JV330" s="15">
        <v>2</v>
      </c>
      <c r="JW330" s="14"/>
      <c r="JX330" s="14"/>
      <c r="JY330" s="15">
        <v>80</v>
      </c>
      <c r="JZ330" s="15"/>
      <c r="KA330" s="15">
        <v>10</v>
      </c>
      <c r="KB330" s="15">
        <v>50</v>
      </c>
      <c r="KC330" s="15">
        <v>10</v>
      </c>
      <c r="KD330" s="15">
        <v>40</v>
      </c>
      <c r="KE330" s="15">
        <v>10</v>
      </c>
      <c r="KF330" s="15"/>
      <c r="KG330" s="15"/>
      <c r="KH330" s="15"/>
      <c r="KI330" s="15"/>
      <c r="KJ330" s="15"/>
      <c r="KK330" s="15"/>
      <c r="KL330" s="15">
        <v>2</v>
      </c>
      <c r="KM330" s="15"/>
      <c r="KN330" s="15"/>
      <c r="KO330" s="15"/>
      <c r="KP330" s="15"/>
      <c r="KQ330" s="15"/>
      <c r="KR330" s="15"/>
      <c r="KS330" s="15"/>
      <c r="KT330" s="15"/>
      <c r="KU330" s="15">
        <v>1</v>
      </c>
      <c r="KV330" s="15">
        <v>1</v>
      </c>
      <c r="KW330" s="15">
        <v>1</v>
      </c>
      <c r="KX330" s="15"/>
      <c r="KY330" s="15"/>
      <c r="KZ330" s="15"/>
      <c r="LA330" s="15"/>
      <c r="LB330" s="15"/>
      <c r="LC330" s="15"/>
      <c r="LD330" s="15"/>
      <c r="LE330" s="15"/>
      <c r="LF330" s="15"/>
      <c r="LG330" s="15"/>
      <c r="LH330" s="15"/>
      <c r="LI330" s="15"/>
      <c r="LJ330" s="15"/>
      <c r="LK330" s="15"/>
      <c r="LL330" s="15" t="s">
        <v>114</v>
      </c>
      <c r="LM330" s="15"/>
      <c r="LN330" s="15"/>
      <c r="LO330" s="15"/>
    </row>
    <row r="331" spans="1:327" ht="18" customHeight="1" x14ac:dyDescent="0.25">
      <c r="A331" s="14" t="s">
        <v>513</v>
      </c>
      <c r="B331" s="15" t="str">
        <f t="shared" si="53"/>
        <v>Los Almendros</v>
      </c>
      <c r="C331" s="15">
        <f t="shared" si="45"/>
        <v>3</v>
      </c>
      <c r="D331" s="15"/>
      <c r="E331" s="15">
        <v>1</v>
      </c>
      <c r="F331" s="15">
        <v>1</v>
      </c>
      <c r="G331" s="15">
        <v>1</v>
      </c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>
        <v>3</v>
      </c>
      <c r="U331" s="15"/>
      <c r="V331" s="15"/>
      <c r="W331" s="15">
        <v>23</v>
      </c>
      <c r="X331" s="15">
        <v>8</v>
      </c>
      <c r="Y331" s="15"/>
      <c r="Z331" s="15"/>
      <c r="AA331" s="15"/>
      <c r="AB331" s="15"/>
      <c r="AC331" s="15">
        <v>4</v>
      </c>
      <c r="AD331" s="15"/>
      <c r="AE331" s="15"/>
      <c r="AF331" s="15"/>
      <c r="AG331" s="15"/>
      <c r="AH331" s="15"/>
      <c r="AI331" s="15"/>
      <c r="AJ331" s="15"/>
      <c r="AK331" s="15"/>
      <c r="AL331" s="15"/>
      <c r="AM331" s="15" t="str">
        <f t="shared" si="46"/>
        <v/>
      </c>
      <c r="AN331" s="15">
        <f t="shared" si="47"/>
        <v>1</v>
      </c>
      <c r="AO331" s="15">
        <f t="shared" si="48"/>
        <v>1</v>
      </c>
      <c r="AP331" s="15" t="str">
        <f t="shared" si="49"/>
        <v/>
      </c>
      <c r="AQ331" s="15">
        <f t="shared" si="50"/>
        <v>1</v>
      </c>
      <c r="AR331" s="15" t="str">
        <f t="shared" si="51"/>
        <v/>
      </c>
      <c r="AS331" s="15" t="str">
        <f t="shared" si="52"/>
        <v/>
      </c>
      <c r="AT331" s="15"/>
      <c r="AU331" s="15"/>
      <c r="AV331" s="15"/>
      <c r="AW331" s="15"/>
      <c r="AX331" s="15">
        <v>3</v>
      </c>
      <c r="AY331" s="15"/>
      <c r="AZ331" s="15"/>
      <c r="BA331" s="15"/>
      <c r="BB331" s="15"/>
      <c r="BC331" s="15"/>
      <c r="BD331" s="15"/>
      <c r="BE331" s="15">
        <v>3</v>
      </c>
      <c r="BF331" s="15"/>
      <c r="BG331" s="15">
        <v>2</v>
      </c>
      <c r="BH331" s="15">
        <v>2</v>
      </c>
      <c r="BI331" s="15"/>
      <c r="BJ331" s="15"/>
      <c r="BK331" s="15"/>
      <c r="BL331" s="15"/>
      <c r="BM331" s="15">
        <v>2</v>
      </c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>
        <v>6</v>
      </c>
      <c r="BY331" s="15"/>
      <c r="BZ331" s="15"/>
      <c r="CA331" s="15"/>
      <c r="CB331" s="15"/>
      <c r="CC331" s="15">
        <v>1</v>
      </c>
      <c r="CD331" s="15">
        <v>23</v>
      </c>
      <c r="CE331" s="15">
        <v>2</v>
      </c>
      <c r="CF331" s="15">
        <v>1</v>
      </c>
      <c r="CG331" s="15"/>
      <c r="CH331" s="15">
        <v>2</v>
      </c>
      <c r="CI331" s="15">
        <v>2</v>
      </c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 t="s">
        <v>7</v>
      </c>
      <c r="DN331" s="15" t="s">
        <v>8</v>
      </c>
      <c r="DO331" s="15" t="s">
        <v>9</v>
      </c>
      <c r="DP331" s="15"/>
      <c r="DQ331" s="15" t="s">
        <v>15</v>
      </c>
      <c r="DR331" s="15" t="s">
        <v>8</v>
      </c>
      <c r="DS331" s="15" t="s">
        <v>9</v>
      </c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 t="s">
        <v>15</v>
      </c>
      <c r="EH331" s="15" t="s">
        <v>8</v>
      </c>
      <c r="EI331" s="15" t="s">
        <v>9</v>
      </c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>
        <v>1</v>
      </c>
      <c r="FM331" s="15"/>
      <c r="FN331" s="15"/>
      <c r="FO331" s="15">
        <v>1</v>
      </c>
      <c r="FP331" s="15">
        <v>1</v>
      </c>
      <c r="FQ331" s="15">
        <v>1</v>
      </c>
      <c r="FR331" s="15"/>
      <c r="FS331" s="15"/>
      <c r="FT331" s="15"/>
      <c r="FU331" s="15"/>
      <c r="FV331" s="15"/>
      <c r="FW331" s="15">
        <v>1</v>
      </c>
      <c r="FX331" s="15"/>
      <c r="FY331" s="15"/>
      <c r="FZ331" s="15"/>
      <c r="GA331" s="15"/>
      <c r="GB331" s="15"/>
      <c r="GC331" s="15"/>
      <c r="GD331" s="15"/>
      <c r="GE331" s="15" t="s">
        <v>514</v>
      </c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>
        <v>1</v>
      </c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>
        <v>1</v>
      </c>
      <c r="HY331" s="15"/>
      <c r="HZ331" s="15">
        <v>9</v>
      </c>
      <c r="IA331" s="15"/>
      <c r="IB331" s="15"/>
      <c r="IC331" s="15">
        <v>100</v>
      </c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  <c r="IW331" s="15"/>
      <c r="IX331" s="15"/>
      <c r="IY331" s="15"/>
      <c r="IZ331" s="15"/>
      <c r="JA331" s="15"/>
      <c r="JB331" s="15"/>
      <c r="JC331" s="17"/>
      <c r="JD331" s="17"/>
      <c r="JE331" s="18"/>
      <c r="JF331" s="17"/>
      <c r="JG331" s="17"/>
      <c r="JH331" s="19"/>
      <c r="JI331" s="19"/>
      <c r="JJ331" s="17"/>
      <c r="JK331" s="17"/>
      <c r="JL331" s="19"/>
      <c r="JM331" s="17"/>
      <c r="JN331" s="17"/>
      <c r="JO331" s="20"/>
      <c r="JP331" s="17"/>
      <c r="JQ331" s="17"/>
      <c r="JR331" s="20"/>
      <c r="JS331" s="19"/>
      <c r="JT331" s="19"/>
      <c r="JU331" s="19"/>
      <c r="JV331" s="15">
        <v>2</v>
      </c>
      <c r="JW331" s="14"/>
      <c r="JX331" s="14"/>
      <c r="JY331" s="15">
        <v>50</v>
      </c>
      <c r="JZ331" s="15"/>
      <c r="KA331" s="15">
        <v>10</v>
      </c>
      <c r="KB331" s="15">
        <v>10</v>
      </c>
      <c r="KC331" s="15"/>
      <c r="KD331" s="15">
        <v>10</v>
      </c>
      <c r="KE331" s="15">
        <v>10</v>
      </c>
      <c r="KF331" s="15"/>
      <c r="KG331" s="15"/>
      <c r="KH331" s="15"/>
      <c r="KI331" s="15"/>
      <c r="KJ331" s="15"/>
      <c r="KK331" s="15">
        <v>10</v>
      </c>
      <c r="KL331" s="15">
        <v>2</v>
      </c>
      <c r="KM331" s="15"/>
      <c r="KN331" s="15"/>
      <c r="KO331" s="15"/>
      <c r="KP331" s="15"/>
      <c r="KQ331" s="15"/>
      <c r="KR331" s="15"/>
      <c r="KS331" s="15"/>
      <c r="KT331" s="15"/>
      <c r="KU331" s="15">
        <v>1</v>
      </c>
      <c r="KV331" s="15"/>
      <c r="KW331" s="15">
        <v>1</v>
      </c>
      <c r="KX331" s="15"/>
      <c r="KY331" s="15"/>
      <c r="KZ331" s="15"/>
      <c r="LA331" s="15"/>
      <c r="LB331" s="15"/>
      <c r="LC331" s="15"/>
      <c r="LD331" s="15"/>
      <c r="LE331" s="15"/>
      <c r="LF331" s="15"/>
      <c r="LG331" s="15"/>
      <c r="LH331" s="15"/>
      <c r="LI331" s="15"/>
      <c r="LJ331" s="15"/>
      <c r="LK331" s="15"/>
      <c r="LL331" s="15" t="s">
        <v>11</v>
      </c>
      <c r="LM331" s="15"/>
      <c r="LN331" s="15"/>
      <c r="LO331" s="15"/>
    </row>
    <row r="332" spans="1:327" ht="18" customHeight="1" x14ac:dyDescent="0.25">
      <c r="A332" s="14" t="s">
        <v>515</v>
      </c>
      <c r="B332" s="15" t="str">
        <f t="shared" si="53"/>
        <v>Los Almendros</v>
      </c>
      <c r="C332" s="15">
        <f t="shared" si="45"/>
        <v>3</v>
      </c>
      <c r="D332" s="15"/>
      <c r="E332" s="15">
        <v>1</v>
      </c>
      <c r="F332" s="15"/>
      <c r="G332" s="15">
        <v>2</v>
      </c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>
        <v>3</v>
      </c>
      <c r="U332" s="15"/>
      <c r="V332" s="15"/>
      <c r="W332" s="15">
        <v>46</v>
      </c>
      <c r="X332" s="15"/>
      <c r="Y332" s="15"/>
      <c r="Z332" s="15"/>
      <c r="AA332" s="15"/>
      <c r="AB332" s="15"/>
      <c r="AC332" s="15">
        <v>10</v>
      </c>
      <c r="AD332" s="15">
        <v>6</v>
      </c>
      <c r="AE332" s="15"/>
      <c r="AF332" s="15"/>
      <c r="AG332" s="15"/>
      <c r="AH332" s="15"/>
      <c r="AI332" s="15"/>
      <c r="AJ332" s="15"/>
      <c r="AK332" s="15"/>
      <c r="AL332" s="15"/>
      <c r="AM332" s="15" t="str">
        <f t="shared" si="46"/>
        <v/>
      </c>
      <c r="AN332" s="15" t="str">
        <f t="shared" si="47"/>
        <v/>
      </c>
      <c r="AO332" s="15">
        <f t="shared" si="48"/>
        <v>2</v>
      </c>
      <c r="AP332" s="15" t="str">
        <f t="shared" si="49"/>
        <v/>
      </c>
      <c r="AQ332" s="15" t="str">
        <f t="shared" si="50"/>
        <v/>
      </c>
      <c r="AR332" s="15">
        <f t="shared" si="51"/>
        <v>1</v>
      </c>
      <c r="AS332" s="15" t="str">
        <f t="shared" si="52"/>
        <v/>
      </c>
      <c r="AT332" s="15">
        <v>3</v>
      </c>
      <c r="AU332" s="15"/>
      <c r="AV332" s="15"/>
      <c r="AW332" s="15"/>
      <c r="AX332" s="15"/>
      <c r="AY332" s="15"/>
      <c r="AZ332" s="15"/>
      <c r="BA332" s="15"/>
      <c r="BB332" s="15"/>
      <c r="BC332" s="15">
        <v>3</v>
      </c>
      <c r="BD332" s="15"/>
      <c r="BE332" s="15"/>
      <c r="BF332" s="15"/>
      <c r="BG332" s="15">
        <v>5</v>
      </c>
      <c r="BH332" s="15"/>
      <c r="BI332" s="15"/>
      <c r="BJ332" s="15"/>
      <c r="BK332" s="15"/>
      <c r="BL332" s="15"/>
      <c r="BM332" s="15">
        <v>2</v>
      </c>
      <c r="BN332" s="15">
        <v>2</v>
      </c>
      <c r="BO332" s="15"/>
      <c r="BP332" s="15"/>
      <c r="BQ332" s="15"/>
      <c r="BR332" s="15"/>
      <c r="BS332" s="15"/>
      <c r="BT332" s="15"/>
      <c r="BU332" s="15"/>
      <c r="BV332" s="15"/>
      <c r="BW332" s="15">
        <v>1</v>
      </c>
      <c r="BX332" s="15">
        <v>5</v>
      </c>
      <c r="BY332" s="15"/>
      <c r="BZ332" s="15"/>
      <c r="CA332" s="15"/>
      <c r="CB332" s="15"/>
      <c r="CC332" s="15"/>
      <c r="CD332" s="15"/>
      <c r="CE332" s="15"/>
      <c r="CF332" s="15"/>
      <c r="CG332" s="15"/>
      <c r="CH332" s="15">
        <v>2</v>
      </c>
      <c r="CI332" s="15">
        <v>2</v>
      </c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>
        <v>1</v>
      </c>
      <c r="DM332" s="15" t="s">
        <v>7</v>
      </c>
      <c r="DN332" s="15" t="s">
        <v>8</v>
      </c>
      <c r="DO332" s="15" t="s">
        <v>9</v>
      </c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 t="s">
        <v>15</v>
      </c>
      <c r="EH332" s="15" t="s">
        <v>8</v>
      </c>
      <c r="EI332" s="15" t="s">
        <v>9</v>
      </c>
      <c r="EJ332" s="15" t="s">
        <v>15</v>
      </c>
      <c r="EK332" s="15" t="s">
        <v>8</v>
      </c>
      <c r="EL332" s="15" t="s">
        <v>9</v>
      </c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>
        <v>1</v>
      </c>
      <c r="FM332" s="15"/>
      <c r="FN332" s="15"/>
      <c r="FO332" s="15">
        <v>1</v>
      </c>
      <c r="FP332" s="15"/>
      <c r="FQ332" s="15">
        <v>2</v>
      </c>
      <c r="FR332" s="15"/>
      <c r="FS332" s="15"/>
      <c r="FT332" s="15"/>
      <c r="FU332" s="15"/>
      <c r="FV332" s="15"/>
      <c r="FW332" s="15">
        <v>1</v>
      </c>
      <c r="FX332" s="15"/>
      <c r="FY332" s="15"/>
      <c r="FZ332" s="15"/>
      <c r="GA332" s="15"/>
      <c r="GB332" s="15"/>
      <c r="GC332" s="15"/>
      <c r="GD332" s="15"/>
      <c r="GE332" s="15" t="s">
        <v>16</v>
      </c>
      <c r="GF332" s="15"/>
      <c r="GG332" s="15"/>
      <c r="GH332" s="15"/>
      <c r="GI332" s="15"/>
      <c r="GJ332" s="15">
        <v>1</v>
      </c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>
        <v>1</v>
      </c>
      <c r="HH332" s="15"/>
      <c r="HI332" s="15"/>
      <c r="HJ332" s="15"/>
      <c r="HK332" s="15"/>
      <c r="HL332" s="15"/>
      <c r="HM332" s="15"/>
      <c r="HN332" s="15">
        <v>3</v>
      </c>
      <c r="HO332" s="15"/>
      <c r="HP332" s="15"/>
      <c r="HQ332" s="15"/>
      <c r="HR332" s="15"/>
      <c r="HS332" s="15"/>
      <c r="HT332" s="15"/>
      <c r="HU332" s="15"/>
      <c r="HV332" s="15"/>
      <c r="HW332" s="15"/>
      <c r="HX332" s="15">
        <v>1</v>
      </c>
      <c r="HY332" s="15"/>
      <c r="HZ332" s="15">
        <v>9</v>
      </c>
      <c r="IA332" s="15"/>
      <c r="IB332" s="15">
        <v>50</v>
      </c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  <c r="IW332" s="15"/>
      <c r="IX332" s="15"/>
      <c r="IY332" s="15"/>
      <c r="IZ332" s="15"/>
      <c r="JA332" s="15"/>
      <c r="JB332" s="15"/>
      <c r="JC332" s="17"/>
      <c r="JD332" s="17"/>
      <c r="JE332" s="18"/>
      <c r="JF332" s="17"/>
      <c r="JG332" s="17"/>
      <c r="JH332" s="19"/>
      <c r="JI332" s="19"/>
      <c r="JJ332" s="17"/>
      <c r="JK332" s="17"/>
      <c r="JL332" s="19"/>
      <c r="JM332" s="17"/>
      <c r="JN332" s="17"/>
      <c r="JO332" s="20"/>
      <c r="JP332" s="17"/>
      <c r="JQ332" s="17"/>
      <c r="JR332" s="20"/>
      <c r="JS332" s="19"/>
      <c r="JT332" s="19"/>
      <c r="JU332" s="19"/>
      <c r="JV332" s="15">
        <v>2</v>
      </c>
      <c r="JW332" s="14"/>
      <c r="JX332" s="14"/>
      <c r="JY332" s="15">
        <v>40</v>
      </c>
      <c r="JZ332" s="15"/>
      <c r="KA332" s="15"/>
      <c r="KB332" s="15"/>
      <c r="KC332" s="15"/>
      <c r="KD332" s="15">
        <v>5</v>
      </c>
      <c r="KE332" s="15">
        <v>5</v>
      </c>
      <c r="KF332" s="15"/>
      <c r="KG332" s="15"/>
      <c r="KH332" s="15"/>
      <c r="KI332" s="15"/>
      <c r="KJ332" s="15"/>
      <c r="KK332" s="15"/>
      <c r="KL332" s="15">
        <v>2</v>
      </c>
      <c r="KM332" s="15"/>
      <c r="KN332" s="15"/>
      <c r="KO332" s="15"/>
      <c r="KP332" s="15"/>
      <c r="KQ332" s="15"/>
      <c r="KR332" s="15"/>
      <c r="KS332" s="15"/>
      <c r="KT332" s="15"/>
      <c r="KU332" s="15"/>
      <c r="KV332" s="15"/>
      <c r="KW332" s="15"/>
      <c r="KX332" s="15"/>
      <c r="KY332" s="15"/>
      <c r="KZ332" s="15"/>
      <c r="LA332" s="15"/>
      <c r="LB332" s="15"/>
      <c r="LC332" s="15"/>
      <c r="LD332" s="15"/>
      <c r="LE332" s="15"/>
      <c r="LF332" s="15"/>
      <c r="LG332" s="15">
        <v>1</v>
      </c>
      <c r="LH332" s="15"/>
      <c r="LI332" s="15"/>
      <c r="LJ332" s="15" t="s">
        <v>41</v>
      </c>
      <c r="LK332" s="15" t="s">
        <v>21</v>
      </c>
      <c r="LL332" s="15" t="s">
        <v>29</v>
      </c>
      <c r="LM332" s="15" t="s">
        <v>42</v>
      </c>
      <c r="LN332" s="15" t="s">
        <v>79</v>
      </c>
      <c r="LO332" s="15" t="s">
        <v>43</v>
      </c>
    </row>
    <row r="333" spans="1:327" ht="18" customHeight="1" x14ac:dyDescent="0.25">
      <c r="A333" s="14" t="s">
        <v>516</v>
      </c>
      <c r="B333" s="15" t="str">
        <f t="shared" si="53"/>
        <v>Los Almendros</v>
      </c>
      <c r="C333" s="15">
        <f t="shared" si="45"/>
        <v>4</v>
      </c>
      <c r="D333" s="15">
        <v>1</v>
      </c>
      <c r="E333" s="15">
        <v>1</v>
      </c>
      <c r="F333" s="15"/>
      <c r="G333" s="15">
        <v>1</v>
      </c>
      <c r="H333" s="15">
        <v>1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>
        <v>4</v>
      </c>
      <c r="U333" s="15"/>
      <c r="V333" s="15">
        <v>43</v>
      </c>
      <c r="W333" s="15">
        <v>40</v>
      </c>
      <c r="X333" s="15"/>
      <c r="Y333" s="15"/>
      <c r="Z333" s="15"/>
      <c r="AA333" s="15"/>
      <c r="AB333" s="15"/>
      <c r="AC333" s="15">
        <v>23</v>
      </c>
      <c r="AD333" s="15"/>
      <c r="AE333" s="15"/>
      <c r="AF333" s="15"/>
      <c r="AG333" s="15">
        <v>4</v>
      </c>
      <c r="AH333" s="15"/>
      <c r="AI333" s="15"/>
      <c r="AJ333" s="15"/>
      <c r="AK333" s="15"/>
      <c r="AL333" s="15"/>
      <c r="AM333" s="15" t="str">
        <f t="shared" si="46"/>
        <v/>
      </c>
      <c r="AN333" s="15">
        <f t="shared" si="47"/>
        <v>1</v>
      </c>
      <c r="AO333" s="15" t="str">
        <f t="shared" si="48"/>
        <v/>
      </c>
      <c r="AP333" s="15" t="str">
        <f t="shared" si="49"/>
        <v/>
      </c>
      <c r="AQ333" s="15">
        <f t="shared" si="50"/>
        <v>1</v>
      </c>
      <c r="AR333" s="15">
        <f t="shared" si="51"/>
        <v>2</v>
      </c>
      <c r="AS333" s="15" t="str">
        <f t="shared" si="52"/>
        <v/>
      </c>
      <c r="AT333" s="15"/>
      <c r="AU333" s="15"/>
      <c r="AV333" s="15"/>
      <c r="AW333" s="15"/>
      <c r="AX333" s="15">
        <v>4</v>
      </c>
      <c r="AY333" s="15"/>
      <c r="AZ333" s="15"/>
      <c r="BA333" s="15"/>
      <c r="BB333" s="15"/>
      <c r="BC333" s="15"/>
      <c r="BD333" s="15"/>
      <c r="BE333" s="15">
        <v>4</v>
      </c>
      <c r="BF333" s="15">
        <v>3</v>
      </c>
      <c r="BG333" s="15">
        <v>3</v>
      </c>
      <c r="BH333" s="15"/>
      <c r="BI333" s="15"/>
      <c r="BJ333" s="15"/>
      <c r="BK333" s="15"/>
      <c r="BL333" s="15"/>
      <c r="BM333" s="15">
        <v>5</v>
      </c>
      <c r="BN333" s="15"/>
      <c r="BO333" s="15"/>
      <c r="BP333" s="15"/>
      <c r="BQ333" s="15">
        <v>2</v>
      </c>
      <c r="BR333" s="15"/>
      <c r="BS333" s="15"/>
      <c r="BT333" s="15"/>
      <c r="BU333" s="15"/>
      <c r="BV333" s="15"/>
      <c r="BW333" s="15">
        <v>1</v>
      </c>
      <c r="BX333" s="15">
        <v>2</v>
      </c>
      <c r="BY333" s="15"/>
      <c r="BZ333" s="15"/>
      <c r="CA333" s="15"/>
      <c r="CB333" s="15"/>
      <c r="CC333" s="15">
        <v>1</v>
      </c>
      <c r="CD333" s="15">
        <v>23</v>
      </c>
      <c r="CE333" s="15">
        <v>1</v>
      </c>
      <c r="CF333" s="15">
        <v>1</v>
      </c>
      <c r="CG333" s="15"/>
      <c r="CH333" s="15">
        <v>2</v>
      </c>
      <c r="CI333" s="15">
        <v>2</v>
      </c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>
        <v>1</v>
      </c>
      <c r="DI333" s="15" t="s">
        <v>7</v>
      </c>
      <c r="DJ333" s="15" t="s">
        <v>8</v>
      </c>
      <c r="DK333" s="15" t="s">
        <v>9</v>
      </c>
      <c r="DL333" s="15">
        <v>1</v>
      </c>
      <c r="DM333" s="15" t="s">
        <v>7</v>
      </c>
      <c r="DN333" s="15" t="s">
        <v>8</v>
      </c>
      <c r="DO333" s="15" t="s">
        <v>9</v>
      </c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>
        <v>1</v>
      </c>
      <c r="EG333" s="15" t="s">
        <v>15</v>
      </c>
      <c r="EH333" s="15" t="s">
        <v>8</v>
      </c>
      <c r="EI333" s="15" t="s">
        <v>9</v>
      </c>
      <c r="EJ333" s="15"/>
      <c r="EK333" s="15"/>
      <c r="EL333" s="15"/>
      <c r="EM333" s="15"/>
      <c r="EN333" s="15"/>
      <c r="EO333" s="15"/>
      <c r="EP333" s="15"/>
      <c r="EQ333" s="15"/>
      <c r="ER333" s="15"/>
      <c r="ES333" s="15">
        <v>1</v>
      </c>
      <c r="ET333" s="15" t="s">
        <v>15</v>
      </c>
      <c r="EU333" s="15" t="s">
        <v>8</v>
      </c>
      <c r="EV333" s="15" t="s">
        <v>9</v>
      </c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>
        <v>1</v>
      </c>
      <c r="FM333" s="15"/>
      <c r="FN333" s="15"/>
      <c r="FO333" s="15">
        <v>1</v>
      </c>
      <c r="FP333" s="15">
        <v>1</v>
      </c>
      <c r="FQ333" s="15">
        <v>1</v>
      </c>
      <c r="FR333" s="15"/>
      <c r="FS333" s="15"/>
      <c r="FT333" s="15">
        <v>1</v>
      </c>
      <c r="FU333" s="15"/>
      <c r="FV333" s="15"/>
      <c r="FW333" s="15">
        <v>1</v>
      </c>
      <c r="FX333" s="15"/>
      <c r="FY333" s="15"/>
      <c r="FZ333" s="15"/>
      <c r="GA333" s="15"/>
      <c r="GB333" s="15"/>
      <c r="GC333" s="15"/>
      <c r="GD333" s="15"/>
      <c r="GE333" s="15" t="s">
        <v>137</v>
      </c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>
        <v>1</v>
      </c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>
        <v>1</v>
      </c>
      <c r="HK333" s="15"/>
      <c r="HL333" s="15"/>
      <c r="HM333" s="15"/>
      <c r="HN333" s="15">
        <v>4</v>
      </c>
      <c r="HO333" s="15"/>
      <c r="HP333" s="15"/>
      <c r="HQ333" s="15"/>
      <c r="HR333" s="15"/>
      <c r="HS333" s="15"/>
      <c r="HT333" s="15"/>
      <c r="HU333" s="15"/>
      <c r="HV333" s="15"/>
      <c r="HW333" s="15"/>
      <c r="HX333" s="15">
        <v>1</v>
      </c>
      <c r="HY333" s="15"/>
      <c r="HZ333" s="15">
        <v>5</v>
      </c>
      <c r="IA333" s="15"/>
      <c r="IB333" s="15"/>
      <c r="IC333" s="15">
        <v>150</v>
      </c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  <c r="IW333" s="15"/>
      <c r="IX333" s="15"/>
      <c r="IY333" s="15"/>
      <c r="IZ333" s="15"/>
      <c r="JA333" s="15"/>
      <c r="JB333" s="15"/>
      <c r="JC333" s="17"/>
      <c r="JD333" s="17"/>
      <c r="JE333" s="18"/>
      <c r="JF333" s="17"/>
      <c r="JG333" s="17"/>
      <c r="JH333" s="19"/>
      <c r="JI333" s="19"/>
      <c r="JJ333" s="17"/>
      <c r="JK333" s="17"/>
      <c r="JL333" s="19"/>
      <c r="JM333" s="17"/>
      <c r="JN333" s="17"/>
      <c r="JO333" s="20"/>
      <c r="JP333" s="17"/>
      <c r="JQ333" s="17"/>
      <c r="JR333" s="20"/>
      <c r="JS333" s="19"/>
      <c r="JT333" s="19"/>
      <c r="JU333" s="19"/>
      <c r="JV333" s="15">
        <v>2</v>
      </c>
      <c r="JW333" s="14"/>
      <c r="JX333" s="14"/>
      <c r="JY333" s="15">
        <v>80</v>
      </c>
      <c r="JZ333" s="15"/>
      <c r="KA333" s="15"/>
      <c r="KB333" s="15"/>
      <c r="KC333" s="15"/>
      <c r="KD333" s="15">
        <v>40</v>
      </c>
      <c r="KE333" s="15">
        <v>20</v>
      </c>
      <c r="KF333" s="15"/>
      <c r="KG333" s="15"/>
      <c r="KH333" s="15"/>
      <c r="KI333" s="15"/>
      <c r="KJ333" s="15"/>
      <c r="KK333" s="15"/>
      <c r="KL333" s="15">
        <v>1</v>
      </c>
      <c r="KM333" s="15"/>
      <c r="KN333" s="15"/>
      <c r="KO333" s="15"/>
      <c r="KP333" s="15"/>
      <c r="KQ333" s="15"/>
      <c r="KR333" s="15"/>
      <c r="KS333" s="15">
        <v>1</v>
      </c>
      <c r="KT333" s="15"/>
      <c r="KU333" s="15"/>
      <c r="KV333" s="15"/>
      <c r="KW333" s="15"/>
      <c r="KX333" s="15"/>
      <c r="KY333" s="15"/>
      <c r="KZ333" s="15">
        <v>1</v>
      </c>
      <c r="LA333" s="15">
        <v>1</v>
      </c>
      <c r="LB333" s="15"/>
      <c r="LC333" s="15"/>
      <c r="LD333" s="15">
        <v>1</v>
      </c>
      <c r="LE333" s="15"/>
      <c r="LF333" s="15">
        <v>1</v>
      </c>
      <c r="LG333" s="15"/>
      <c r="LH333" s="15"/>
      <c r="LI333" s="15"/>
      <c r="LJ333" s="15" t="s">
        <v>148</v>
      </c>
      <c r="LK333" s="15" t="s">
        <v>21</v>
      </c>
      <c r="LL333" s="15"/>
      <c r="LM333" s="15" t="s">
        <v>25</v>
      </c>
      <c r="LN333" s="15" t="s">
        <v>208</v>
      </c>
      <c r="LO333" s="15" t="s">
        <v>115</v>
      </c>
    </row>
    <row r="334" spans="1:327" ht="18" customHeight="1" x14ac:dyDescent="0.25">
      <c r="A334" s="14" t="s">
        <v>517</v>
      </c>
      <c r="B334" s="15" t="str">
        <f t="shared" si="53"/>
        <v>Los Almendros</v>
      </c>
      <c r="C334" s="15">
        <f t="shared" si="45"/>
        <v>7</v>
      </c>
      <c r="D334" s="15">
        <v>1</v>
      </c>
      <c r="E334" s="15">
        <v>1</v>
      </c>
      <c r="F334" s="15">
        <v>4</v>
      </c>
      <c r="G334" s="15">
        <v>1</v>
      </c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>
        <v>7</v>
      </c>
      <c r="U334" s="15"/>
      <c r="V334" s="15">
        <v>47</v>
      </c>
      <c r="W334" s="15">
        <v>39</v>
      </c>
      <c r="X334" s="15">
        <v>17</v>
      </c>
      <c r="Y334" s="15">
        <v>19</v>
      </c>
      <c r="Z334" s="15">
        <v>20</v>
      </c>
      <c r="AA334" s="15">
        <v>11</v>
      </c>
      <c r="AB334" s="15"/>
      <c r="AC334" s="15">
        <v>8</v>
      </c>
      <c r="AD334" s="15"/>
      <c r="AE334" s="15"/>
      <c r="AF334" s="15"/>
      <c r="AG334" s="15"/>
      <c r="AH334" s="15"/>
      <c r="AI334" s="15"/>
      <c r="AJ334" s="15"/>
      <c r="AK334" s="15"/>
      <c r="AL334" s="15"/>
      <c r="AM334" s="15" t="str">
        <f t="shared" si="46"/>
        <v/>
      </c>
      <c r="AN334" s="15" t="str">
        <f t="shared" si="47"/>
        <v/>
      </c>
      <c r="AO334" s="15">
        <f t="shared" si="48"/>
        <v>2</v>
      </c>
      <c r="AP334" s="15">
        <f t="shared" si="49"/>
        <v>1</v>
      </c>
      <c r="AQ334" s="15">
        <f t="shared" si="50"/>
        <v>3</v>
      </c>
      <c r="AR334" s="15">
        <f t="shared" si="51"/>
        <v>1</v>
      </c>
      <c r="AS334" s="15" t="str">
        <f t="shared" si="52"/>
        <v/>
      </c>
      <c r="AT334" s="15">
        <v>7</v>
      </c>
      <c r="AU334" s="15"/>
      <c r="AV334" s="15"/>
      <c r="AW334" s="15"/>
      <c r="AX334" s="15"/>
      <c r="AY334" s="15"/>
      <c r="AZ334" s="15"/>
      <c r="BA334" s="15"/>
      <c r="BB334" s="15">
        <v>7</v>
      </c>
      <c r="BC334" s="15"/>
      <c r="BD334" s="15"/>
      <c r="BE334" s="15"/>
      <c r="BF334" s="15">
        <v>3</v>
      </c>
      <c r="BG334" s="15">
        <v>3</v>
      </c>
      <c r="BH334" s="15">
        <v>4</v>
      </c>
      <c r="BI334" s="15">
        <v>4</v>
      </c>
      <c r="BJ334" s="15">
        <v>5</v>
      </c>
      <c r="BK334" s="15">
        <v>2</v>
      </c>
      <c r="BL334" s="15"/>
      <c r="BM334" s="15">
        <v>2</v>
      </c>
      <c r="BN334" s="15"/>
      <c r="BO334" s="15"/>
      <c r="BP334" s="15"/>
      <c r="BQ334" s="15"/>
      <c r="BR334" s="15"/>
      <c r="BS334" s="15"/>
      <c r="BT334" s="15"/>
      <c r="BU334" s="15"/>
      <c r="BV334" s="15"/>
      <c r="BW334" s="15">
        <v>3</v>
      </c>
      <c r="BX334" s="15">
        <v>2</v>
      </c>
      <c r="BY334" s="15"/>
      <c r="BZ334" s="15"/>
      <c r="CA334" s="15"/>
      <c r="CB334" s="15"/>
      <c r="CC334" s="15"/>
      <c r="CD334" s="15"/>
      <c r="CE334" s="15"/>
      <c r="CF334" s="15"/>
      <c r="CG334" s="15"/>
      <c r="CH334" s="15">
        <v>5</v>
      </c>
      <c r="CI334" s="15">
        <v>5</v>
      </c>
      <c r="CJ334" s="15">
        <v>1</v>
      </c>
      <c r="CK334" s="15"/>
      <c r="CL334" s="15"/>
      <c r="CM334" s="15"/>
      <c r="CN334" s="15">
        <v>1</v>
      </c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>
        <v>1</v>
      </c>
      <c r="DI334" s="15" t="s">
        <v>7</v>
      </c>
      <c r="DJ334" s="15" t="s">
        <v>8</v>
      </c>
      <c r="DK334" s="15" t="s">
        <v>9</v>
      </c>
      <c r="DL334" s="15">
        <v>1</v>
      </c>
      <c r="DM334" s="15" t="s">
        <v>7</v>
      </c>
      <c r="DN334" s="15" t="s">
        <v>8</v>
      </c>
      <c r="DO334" s="15" t="s">
        <v>9</v>
      </c>
      <c r="DP334" s="15"/>
      <c r="DQ334" s="15" t="s">
        <v>15</v>
      </c>
      <c r="DR334" s="15" t="s">
        <v>31</v>
      </c>
      <c r="DS334" s="15" t="s">
        <v>9</v>
      </c>
      <c r="DT334" s="15" t="s">
        <v>15</v>
      </c>
      <c r="DU334" s="15" t="s">
        <v>230</v>
      </c>
      <c r="DV334" s="15" t="s">
        <v>9</v>
      </c>
      <c r="DW334" s="15" t="s">
        <v>15</v>
      </c>
      <c r="DX334" s="15" t="s">
        <v>8</v>
      </c>
      <c r="DY334" s="15" t="s">
        <v>9</v>
      </c>
      <c r="DZ334" s="15" t="s">
        <v>15</v>
      </c>
      <c r="EA334" s="15" t="s">
        <v>31</v>
      </c>
      <c r="EB334" s="15" t="s">
        <v>9</v>
      </c>
      <c r="EC334" s="15"/>
      <c r="ED334" s="15"/>
      <c r="EE334" s="15"/>
      <c r="EF334" s="15"/>
      <c r="EG334" s="15" t="s">
        <v>15</v>
      </c>
      <c r="EH334" s="15" t="s">
        <v>31</v>
      </c>
      <c r="EI334" s="15" t="s">
        <v>9</v>
      </c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>
        <v>1</v>
      </c>
      <c r="FM334" s="15"/>
      <c r="FN334" s="15"/>
      <c r="FO334" s="15">
        <v>1</v>
      </c>
      <c r="FP334" s="15"/>
      <c r="FQ334" s="15">
        <v>5</v>
      </c>
      <c r="FR334" s="15"/>
      <c r="FS334" s="15"/>
      <c r="FT334" s="15">
        <v>1</v>
      </c>
      <c r="FU334" s="15"/>
      <c r="FV334" s="15"/>
      <c r="FW334" s="15"/>
      <c r="FX334" s="15"/>
      <c r="FY334" s="15"/>
      <c r="FZ334" s="15">
        <v>1</v>
      </c>
      <c r="GA334" s="15"/>
      <c r="GB334" s="15"/>
      <c r="GC334" s="15"/>
      <c r="GD334" s="15"/>
      <c r="GE334" s="15" t="s">
        <v>53</v>
      </c>
      <c r="GF334" s="15"/>
      <c r="GG334" s="15"/>
      <c r="GH334" s="15"/>
      <c r="GI334" s="15"/>
      <c r="GJ334" s="15">
        <v>1</v>
      </c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>
        <v>1</v>
      </c>
      <c r="HJ334" s="15"/>
      <c r="HK334" s="15"/>
      <c r="HL334" s="15"/>
      <c r="HM334" s="15"/>
      <c r="HN334" s="15">
        <v>7</v>
      </c>
      <c r="HO334" s="15"/>
      <c r="HP334" s="15"/>
      <c r="HQ334" s="15"/>
      <c r="HR334" s="15"/>
      <c r="HS334" s="15"/>
      <c r="HT334" s="15"/>
      <c r="HU334" s="15"/>
      <c r="HV334" s="15"/>
      <c r="HW334" s="15"/>
      <c r="HX334" s="15">
        <v>1</v>
      </c>
      <c r="HY334" s="15"/>
      <c r="HZ334" s="15">
        <v>9</v>
      </c>
      <c r="IA334" s="15"/>
      <c r="IB334" s="15">
        <v>100</v>
      </c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  <c r="IW334" s="15"/>
      <c r="IX334" s="15"/>
      <c r="IY334" s="15"/>
      <c r="IZ334" s="15"/>
      <c r="JA334" s="15"/>
      <c r="JB334" s="15"/>
      <c r="JC334" s="17"/>
      <c r="JD334" s="17"/>
      <c r="JE334" s="18"/>
      <c r="JF334" s="17">
        <v>2</v>
      </c>
      <c r="JG334" s="17">
        <v>1</v>
      </c>
      <c r="JH334" s="19">
        <v>0.54</v>
      </c>
      <c r="JI334" s="19">
        <v>0.4</v>
      </c>
      <c r="JJ334" s="17"/>
      <c r="JK334" s="17"/>
      <c r="JL334" s="19"/>
      <c r="JM334" s="17"/>
      <c r="JN334" s="17"/>
      <c r="JO334" s="20"/>
      <c r="JP334" s="17"/>
      <c r="JQ334" s="17"/>
      <c r="JR334" s="20"/>
      <c r="JS334" s="19"/>
      <c r="JT334" s="19"/>
      <c r="JU334" s="19"/>
      <c r="JV334" s="15">
        <v>2</v>
      </c>
      <c r="JW334" s="14"/>
      <c r="JX334" s="14"/>
      <c r="JY334" s="15">
        <v>20</v>
      </c>
      <c r="JZ334" s="15"/>
      <c r="KA334" s="15">
        <v>10</v>
      </c>
      <c r="KB334" s="15">
        <v>10</v>
      </c>
      <c r="KC334" s="15"/>
      <c r="KD334" s="15">
        <v>10</v>
      </c>
      <c r="KE334" s="15">
        <v>10</v>
      </c>
      <c r="KF334" s="15"/>
      <c r="KG334" s="15"/>
      <c r="KH334" s="15">
        <v>20</v>
      </c>
      <c r="KI334" s="15"/>
      <c r="KJ334" s="15"/>
      <c r="KK334" s="15"/>
      <c r="KL334" s="15">
        <v>2</v>
      </c>
      <c r="KM334" s="15"/>
      <c r="KN334" s="15"/>
      <c r="KO334" s="15"/>
      <c r="KP334" s="15"/>
      <c r="KQ334" s="15"/>
      <c r="KR334" s="15"/>
      <c r="KS334" s="15"/>
      <c r="KT334" s="15"/>
      <c r="KU334" s="15"/>
      <c r="KV334" s="15">
        <v>1</v>
      </c>
      <c r="KW334" s="15"/>
      <c r="KX334" s="15"/>
      <c r="KY334" s="15"/>
      <c r="KZ334" s="15"/>
      <c r="LA334" s="15"/>
      <c r="LB334" s="15"/>
      <c r="LC334" s="15"/>
      <c r="LD334" s="15"/>
      <c r="LE334" s="15"/>
      <c r="LF334" s="15"/>
      <c r="LG334" s="15"/>
      <c r="LH334" s="15"/>
      <c r="LI334" s="15"/>
      <c r="LJ334" s="15"/>
      <c r="LK334" s="15" t="s">
        <v>112</v>
      </c>
      <c r="LL334" s="15" t="s">
        <v>11</v>
      </c>
      <c r="LM334" s="15" t="s">
        <v>25</v>
      </c>
      <c r="LN334" s="15" t="s">
        <v>35</v>
      </c>
      <c r="LO334" s="15"/>
    </row>
    <row r="335" spans="1:327" ht="18" customHeight="1" x14ac:dyDescent="0.25">
      <c r="A335" s="14" t="s">
        <v>518</v>
      </c>
      <c r="B335" s="15" t="str">
        <f t="shared" si="53"/>
        <v>Los Almendros</v>
      </c>
      <c r="C335" s="15">
        <f t="shared" si="45"/>
        <v>4</v>
      </c>
      <c r="D335" s="15">
        <v>1</v>
      </c>
      <c r="E335" s="15">
        <v>1</v>
      </c>
      <c r="F335" s="15">
        <v>1</v>
      </c>
      <c r="G335" s="15">
        <v>1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4</v>
      </c>
      <c r="U335" s="15"/>
      <c r="V335" s="15">
        <v>54</v>
      </c>
      <c r="W335" s="15">
        <v>42</v>
      </c>
      <c r="X335" s="15">
        <v>17</v>
      </c>
      <c r="Y335" s="15"/>
      <c r="Z335" s="15"/>
      <c r="AA335" s="15"/>
      <c r="AB335" s="15"/>
      <c r="AC335" s="15">
        <v>15</v>
      </c>
      <c r="AD335" s="15"/>
      <c r="AE335" s="15"/>
      <c r="AF335" s="15"/>
      <c r="AG335" s="15"/>
      <c r="AH335" s="15"/>
      <c r="AI335" s="15"/>
      <c r="AJ335" s="15"/>
      <c r="AK335" s="15"/>
      <c r="AL335" s="15"/>
      <c r="AM335" s="15" t="str">
        <f t="shared" si="46"/>
        <v/>
      </c>
      <c r="AN335" s="15" t="str">
        <f t="shared" si="47"/>
        <v/>
      </c>
      <c r="AO335" s="15" t="str">
        <f t="shared" si="48"/>
        <v/>
      </c>
      <c r="AP335" s="15">
        <f t="shared" si="49"/>
        <v>2</v>
      </c>
      <c r="AQ335" s="15" t="str">
        <f t="shared" si="50"/>
        <v/>
      </c>
      <c r="AR335" s="15">
        <f t="shared" si="51"/>
        <v>2</v>
      </c>
      <c r="AS335" s="15" t="str">
        <f t="shared" si="52"/>
        <v/>
      </c>
      <c r="AT335" s="15">
        <v>4</v>
      </c>
      <c r="AU335" s="15"/>
      <c r="AV335" s="15"/>
      <c r="AW335" s="15"/>
      <c r="AX335" s="15"/>
      <c r="AY335" s="15"/>
      <c r="AZ335" s="15"/>
      <c r="BA335" s="15"/>
      <c r="BB335" s="15"/>
      <c r="BC335" s="15"/>
      <c r="BD335" s="15">
        <v>4</v>
      </c>
      <c r="BE335" s="15"/>
      <c r="BF335" s="15">
        <v>3</v>
      </c>
      <c r="BG335" s="15">
        <v>4</v>
      </c>
      <c r="BH335" s="15">
        <v>4</v>
      </c>
      <c r="BI335" s="15"/>
      <c r="BJ335" s="15"/>
      <c r="BK335" s="15"/>
      <c r="BL335" s="15"/>
      <c r="BM335" s="15">
        <v>4</v>
      </c>
      <c r="BN335" s="15"/>
      <c r="BO335" s="15"/>
      <c r="BP335" s="15"/>
      <c r="BQ335" s="15"/>
      <c r="BR335" s="15"/>
      <c r="BS335" s="15"/>
      <c r="BT335" s="15"/>
      <c r="BU335" s="15"/>
      <c r="BV335" s="15"/>
      <c r="BW335" s="15">
        <v>2</v>
      </c>
      <c r="BX335" s="15">
        <v>2</v>
      </c>
      <c r="BY335" s="15"/>
      <c r="BZ335" s="15"/>
      <c r="CA335" s="15"/>
      <c r="CB335" s="15"/>
      <c r="CC335" s="15"/>
      <c r="CD335" s="15"/>
      <c r="CE335" s="15"/>
      <c r="CF335" s="15"/>
      <c r="CG335" s="15"/>
      <c r="CH335" s="15">
        <v>2</v>
      </c>
      <c r="CI335" s="15">
        <v>2</v>
      </c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>
        <v>1</v>
      </c>
      <c r="DI335" s="15" t="s">
        <v>7</v>
      </c>
      <c r="DJ335" s="15" t="s">
        <v>8</v>
      </c>
      <c r="DK335" s="15" t="s">
        <v>9</v>
      </c>
      <c r="DL335" s="15">
        <v>1</v>
      </c>
      <c r="DM335" s="15" t="s">
        <v>7</v>
      </c>
      <c r="DN335" s="15" t="s">
        <v>8</v>
      </c>
      <c r="DO335" s="15" t="s">
        <v>9</v>
      </c>
      <c r="DP335" s="15">
        <v>1</v>
      </c>
      <c r="DQ335" s="15" t="s">
        <v>15</v>
      </c>
      <c r="DR335" s="15" t="s">
        <v>8</v>
      </c>
      <c r="DS335" s="15" t="s">
        <v>9</v>
      </c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>
        <v>1</v>
      </c>
      <c r="EG335" s="15" t="s">
        <v>15</v>
      </c>
      <c r="EH335" s="15" t="s">
        <v>8</v>
      </c>
      <c r="EI335" s="15" t="s">
        <v>9</v>
      </c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>
        <v>1</v>
      </c>
      <c r="FM335" s="15"/>
      <c r="FN335" s="15">
        <v>1</v>
      </c>
      <c r="FO335" s="15"/>
      <c r="FP335" s="15"/>
      <c r="FQ335" s="15">
        <v>2</v>
      </c>
      <c r="FR335" s="15"/>
      <c r="FS335" s="15"/>
      <c r="FT335" s="15">
        <v>1</v>
      </c>
      <c r="FU335" s="15"/>
      <c r="FV335" s="15"/>
      <c r="FW335" s="15">
        <v>1</v>
      </c>
      <c r="FX335" s="15"/>
      <c r="FY335" s="15"/>
      <c r="FZ335" s="15"/>
      <c r="GA335" s="15"/>
      <c r="GB335" s="15"/>
      <c r="GC335" s="15"/>
      <c r="GD335" s="15"/>
      <c r="GE335" s="15" t="s">
        <v>32</v>
      </c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>
        <v>1</v>
      </c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>
        <v>1</v>
      </c>
      <c r="HK335" s="15"/>
      <c r="HL335" s="15"/>
      <c r="HM335" s="15"/>
      <c r="HN335" s="15">
        <v>4</v>
      </c>
      <c r="HO335" s="15"/>
      <c r="HP335" s="15"/>
      <c r="HQ335" s="15"/>
      <c r="HR335" s="15"/>
      <c r="HS335" s="15"/>
      <c r="HT335" s="15"/>
      <c r="HU335" s="15"/>
      <c r="HV335" s="15"/>
      <c r="HW335" s="15"/>
      <c r="HX335" s="15">
        <v>1</v>
      </c>
      <c r="HY335" s="15"/>
      <c r="HZ335" s="15">
        <v>5</v>
      </c>
      <c r="IA335" s="15"/>
      <c r="IB335" s="15">
        <v>200</v>
      </c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  <c r="IW335" s="15"/>
      <c r="IX335" s="15"/>
      <c r="IY335" s="15"/>
      <c r="IZ335" s="15"/>
      <c r="JA335" s="15"/>
      <c r="JB335" s="15"/>
      <c r="JC335" s="17"/>
      <c r="JD335" s="17"/>
      <c r="JE335" s="18"/>
      <c r="JF335" s="17"/>
      <c r="JG335" s="17"/>
      <c r="JH335" s="19"/>
      <c r="JI335" s="19"/>
      <c r="JJ335" s="17"/>
      <c r="JK335" s="17"/>
      <c r="JL335" s="19"/>
      <c r="JM335" s="17"/>
      <c r="JN335" s="17"/>
      <c r="JO335" s="20"/>
      <c r="JP335" s="17"/>
      <c r="JQ335" s="17"/>
      <c r="JR335" s="20"/>
      <c r="JS335" s="19"/>
      <c r="JT335" s="19"/>
      <c r="JU335" s="19"/>
      <c r="JV335" s="15">
        <v>2</v>
      </c>
      <c r="JW335" s="14"/>
      <c r="JX335" s="14"/>
      <c r="JY335" s="15">
        <v>100</v>
      </c>
      <c r="JZ335" s="15">
        <v>10</v>
      </c>
      <c r="KA335" s="15"/>
      <c r="KB335" s="15">
        <v>15</v>
      </c>
      <c r="KC335" s="15"/>
      <c r="KD335" s="15">
        <v>10</v>
      </c>
      <c r="KE335" s="15">
        <v>10</v>
      </c>
      <c r="KF335" s="15">
        <v>10</v>
      </c>
      <c r="KG335" s="15"/>
      <c r="KH335" s="15">
        <v>8</v>
      </c>
      <c r="KI335" s="15"/>
      <c r="KJ335" s="15"/>
      <c r="KK335" s="15"/>
      <c r="KL335" s="15">
        <v>1</v>
      </c>
      <c r="KM335" s="15"/>
      <c r="KN335" s="15"/>
      <c r="KO335" s="15"/>
      <c r="KP335" s="15"/>
      <c r="KQ335" s="15"/>
      <c r="KR335" s="15"/>
      <c r="KS335" s="15">
        <v>1</v>
      </c>
      <c r="KT335" s="15"/>
      <c r="KU335" s="15"/>
      <c r="KV335" s="15"/>
      <c r="KW335" s="15"/>
      <c r="KX335" s="15"/>
      <c r="KY335" s="15"/>
      <c r="KZ335" s="15">
        <v>1</v>
      </c>
      <c r="LA335" s="15"/>
      <c r="LB335" s="15"/>
      <c r="LC335" s="15">
        <v>1</v>
      </c>
      <c r="LD335" s="15"/>
      <c r="LE335" s="15"/>
      <c r="LF335" s="15"/>
      <c r="LG335" s="15">
        <v>1</v>
      </c>
      <c r="LH335" s="15"/>
      <c r="LI335" s="15"/>
      <c r="LJ335" s="15" t="s">
        <v>148</v>
      </c>
      <c r="LK335" s="15" t="s">
        <v>21</v>
      </c>
      <c r="LL335" s="15"/>
      <c r="LM335" s="15" t="s">
        <v>25</v>
      </c>
      <c r="LN335" s="15"/>
      <c r="LO335" s="15" t="s">
        <v>43</v>
      </c>
    </row>
    <row r="336" spans="1:327" ht="18" customHeight="1" x14ac:dyDescent="0.25">
      <c r="A336" s="14" t="s">
        <v>519</v>
      </c>
      <c r="B336" s="15" t="str">
        <f t="shared" si="53"/>
        <v>Los Almendros</v>
      </c>
      <c r="C336" s="15">
        <f t="shared" si="45"/>
        <v>2</v>
      </c>
      <c r="D336" s="15">
        <v>1</v>
      </c>
      <c r="E336" s="15">
        <v>1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>
        <v>2</v>
      </c>
      <c r="U336" s="15"/>
      <c r="V336" s="15">
        <v>22</v>
      </c>
      <c r="W336" s="15">
        <v>16</v>
      </c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 t="str">
        <f t="shared" si="46"/>
        <v/>
      </c>
      <c r="AN336" s="15" t="str">
        <f t="shared" si="47"/>
        <v/>
      </c>
      <c r="AO336" s="15" t="str">
        <f t="shared" si="48"/>
        <v/>
      </c>
      <c r="AP336" s="15">
        <f t="shared" si="49"/>
        <v>1</v>
      </c>
      <c r="AQ336" s="15">
        <f t="shared" si="50"/>
        <v>1</v>
      </c>
      <c r="AR336" s="15" t="str">
        <f t="shared" si="51"/>
        <v/>
      </c>
      <c r="AS336" s="15" t="str">
        <f t="shared" si="52"/>
        <v/>
      </c>
      <c r="AT336" s="15">
        <v>2</v>
      </c>
      <c r="AU336" s="15"/>
      <c r="AV336" s="15"/>
      <c r="AW336" s="15"/>
      <c r="AX336" s="15"/>
      <c r="AY336" s="15"/>
      <c r="AZ336" s="15"/>
      <c r="BA336" s="15"/>
      <c r="BB336" s="15"/>
      <c r="BC336" s="15">
        <v>2</v>
      </c>
      <c r="BD336" s="15"/>
      <c r="BE336" s="15"/>
      <c r="BF336" s="15">
        <v>5</v>
      </c>
      <c r="BG336" s="15">
        <v>4</v>
      </c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>
        <v>2</v>
      </c>
      <c r="BX336" s="15">
        <v>2</v>
      </c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 t="s">
        <v>7</v>
      </c>
      <c r="DJ336" s="15" t="s">
        <v>8</v>
      </c>
      <c r="DK336" s="15" t="s">
        <v>9</v>
      </c>
      <c r="DL336" s="15"/>
      <c r="DM336" s="15" t="s">
        <v>7</v>
      </c>
      <c r="DN336" s="15" t="s">
        <v>8</v>
      </c>
      <c r="DO336" s="15" t="s">
        <v>9</v>
      </c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>
        <v>1</v>
      </c>
      <c r="FM336" s="15"/>
      <c r="FN336" s="15"/>
      <c r="FO336" s="15">
        <v>2</v>
      </c>
      <c r="FP336" s="15"/>
      <c r="FQ336" s="15"/>
      <c r="FR336" s="15">
        <v>1</v>
      </c>
      <c r="FS336" s="15"/>
      <c r="FT336" s="15"/>
      <c r="FU336" s="15"/>
      <c r="FV336" s="15"/>
      <c r="FW336" s="15">
        <v>2</v>
      </c>
      <c r="FX336" s="15"/>
      <c r="FY336" s="15"/>
      <c r="FZ336" s="15"/>
      <c r="GA336" s="15"/>
      <c r="GB336" s="15"/>
      <c r="GC336" s="15"/>
      <c r="GD336" s="15"/>
      <c r="GE336" s="15" t="s">
        <v>16</v>
      </c>
      <c r="GF336" s="15" t="s">
        <v>16</v>
      </c>
      <c r="GG336" s="15"/>
      <c r="GH336" s="15"/>
      <c r="GI336" s="15"/>
      <c r="GJ336" s="15">
        <v>2</v>
      </c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>
        <v>2</v>
      </c>
      <c r="HH336" s="15"/>
      <c r="HI336" s="15"/>
      <c r="HJ336" s="15"/>
      <c r="HK336" s="15"/>
      <c r="HL336" s="15"/>
      <c r="HM336" s="15"/>
      <c r="HN336" s="15">
        <v>2</v>
      </c>
      <c r="HO336" s="15"/>
      <c r="HP336" s="15"/>
      <c r="HQ336" s="15"/>
      <c r="HR336" s="15"/>
      <c r="HS336" s="15"/>
      <c r="HT336" s="15"/>
      <c r="HU336" s="15"/>
      <c r="HV336" s="15"/>
      <c r="HW336" s="15"/>
      <c r="HX336" s="15">
        <v>1</v>
      </c>
      <c r="HY336" s="15"/>
      <c r="HZ336" s="15">
        <v>9</v>
      </c>
      <c r="IA336" s="15"/>
      <c r="IB336" s="15">
        <v>320</v>
      </c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  <c r="IW336" s="15"/>
      <c r="IX336" s="15"/>
      <c r="IY336" s="15"/>
      <c r="IZ336" s="15"/>
      <c r="JA336" s="15"/>
      <c r="JB336" s="15"/>
      <c r="JC336" s="17"/>
      <c r="JD336" s="17"/>
      <c r="JE336" s="18"/>
      <c r="JF336" s="17"/>
      <c r="JG336" s="17"/>
      <c r="JH336" s="19"/>
      <c r="JI336" s="19"/>
      <c r="JJ336" s="17"/>
      <c r="JK336" s="17"/>
      <c r="JL336" s="19"/>
      <c r="JM336" s="17"/>
      <c r="JN336" s="17"/>
      <c r="JO336" s="20"/>
      <c r="JP336" s="17"/>
      <c r="JQ336" s="17"/>
      <c r="JR336" s="20"/>
      <c r="JS336" s="19"/>
      <c r="JT336" s="19"/>
      <c r="JU336" s="19"/>
      <c r="JV336" s="15">
        <v>2</v>
      </c>
      <c r="JW336" s="14"/>
      <c r="JX336" s="14"/>
      <c r="JY336" s="15">
        <v>40</v>
      </c>
      <c r="JZ336" s="15"/>
      <c r="KA336" s="15">
        <v>20</v>
      </c>
      <c r="KB336" s="15">
        <v>30</v>
      </c>
      <c r="KC336" s="15"/>
      <c r="KD336" s="15">
        <v>20</v>
      </c>
      <c r="KE336" s="15">
        <v>5</v>
      </c>
      <c r="KF336" s="15"/>
      <c r="KG336" s="15"/>
      <c r="KH336" s="15"/>
      <c r="KI336" s="15"/>
      <c r="KJ336" s="15"/>
      <c r="KK336" s="15">
        <v>20</v>
      </c>
      <c r="KL336" s="15">
        <v>2</v>
      </c>
      <c r="KM336" s="15"/>
      <c r="KN336" s="15"/>
      <c r="KO336" s="15"/>
      <c r="KP336" s="15"/>
      <c r="KQ336" s="15"/>
      <c r="KR336" s="15"/>
      <c r="KS336" s="15"/>
      <c r="KT336" s="15"/>
      <c r="KU336" s="15">
        <v>1</v>
      </c>
      <c r="KV336" s="15"/>
      <c r="KW336" s="15"/>
      <c r="KX336" s="15"/>
      <c r="KY336" s="15"/>
      <c r="KZ336" s="15"/>
      <c r="LA336" s="15"/>
      <c r="LB336" s="15"/>
      <c r="LC336" s="15"/>
      <c r="LD336" s="15"/>
      <c r="LE336" s="15"/>
      <c r="LF336" s="15"/>
      <c r="LG336" s="15">
        <v>1</v>
      </c>
      <c r="LH336" s="15"/>
      <c r="LI336" s="15"/>
      <c r="LJ336" s="15"/>
      <c r="LK336" s="15" t="s">
        <v>21</v>
      </c>
      <c r="LL336" s="15" t="s">
        <v>11</v>
      </c>
      <c r="LM336" s="15" t="s">
        <v>25</v>
      </c>
      <c r="LN336" s="15"/>
      <c r="LO336" s="15"/>
    </row>
    <row r="337" spans="1:327" ht="18" customHeight="1" x14ac:dyDescent="0.25">
      <c r="A337" s="14" t="s">
        <v>520</v>
      </c>
      <c r="B337" s="15" t="str">
        <f t="shared" si="53"/>
        <v>Los Almendros</v>
      </c>
      <c r="C337" s="15">
        <f t="shared" si="45"/>
        <v>3</v>
      </c>
      <c r="D337" s="15">
        <v>1</v>
      </c>
      <c r="E337" s="15">
        <v>1</v>
      </c>
      <c r="F337" s="15">
        <v>1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3</v>
      </c>
      <c r="U337" s="15"/>
      <c r="V337" s="15">
        <v>55</v>
      </c>
      <c r="W337" s="15">
        <v>55</v>
      </c>
      <c r="X337" s="15">
        <v>26</v>
      </c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 t="str">
        <f t="shared" si="46"/>
        <v/>
      </c>
      <c r="AN337" s="15" t="str">
        <f t="shared" si="47"/>
        <v/>
      </c>
      <c r="AO337" s="15" t="str">
        <f t="shared" si="48"/>
        <v/>
      </c>
      <c r="AP337" s="15" t="str">
        <f t="shared" si="49"/>
        <v/>
      </c>
      <c r="AQ337" s="15">
        <f t="shared" si="50"/>
        <v>1</v>
      </c>
      <c r="AR337" s="15">
        <f t="shared" si="51"/>
        <v>2</v>
      </c>
      <c r="AS337" s="15" t="str">
        <f t="shared" si="52"/>
        <v/>
      </c>
      <c r="AT337" s="15">
        <v>3</v>
      </c>
      <c r="AU337" s="15"/>
      <c r="AV337" s="15"/>
      <c r="AW337" s="15"/>
      <c r="AX337" s="15"/>
      <c r="AY337" s="15"/>
      <c r="AZ337" s="15"/>
      <c r="BA337" s="15"/>
      <c r="BB337" s="15"/>
      <c r="BC337" s="15">
        <v>3</v>
      </c>
      <c r="BD337" s="15"/>
      <c r="BE337" s="15"/>
      <c r="BF337" s="15">
        <v>2</v>
      </c>
      <c r="BG337" s="15">
        <v>2</v>
      </c>
      <c r="BH337" s="15">
        <v>5</v>
      </c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>
        <v>2</v>
      </c>
      <c r="BX337" s="15">
        <v>1</v>
      </c>
      <c r="BY337" s="15"/>
      <c r="BZ337" s="15"/>
      <c r="CA337" s="15"/>
      <c r="CB337" s="15"/>
      <c r="CC337" s="15"/>
      <c r="CD337" s="15"/>
      <c r="CE337" s="15"/>
      <c r="CF337" s="15"/>
      <c r="CG337" s="15"/>
      <c r="CH337" s="15">
        <v>1</v>
      </c>
      <c r="CI337" s="15">
        <v>1</v>
      </c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>
        <v>1</v>
      </c>
      <c r="DB337" s="15"/>
      <c r="DC337" s="15"/>
      <c r="DD337" s="15"/>
      <c r="DE337" s="15"/>
      <c r="DF337" s="15"/>
      <c r="DG337" s="15"/>
      <c r="DH337" s="15"/>
      <c r="DI337" s="15" t="s">
        <v>7</v>
      </c>
      <c r="DJ337" s="15" t="s">
        <v>8</v>
      </c>
      <c r="DK337" s="15" t="s">
        <v>9</v>
      </c>
      <c r="DL337" s="15"/>
      <c r="DM337" s="15" t="s">
        <v>7</v>
      </c>
      <c r="DN337" s="15" t="s">
        <v>8</v>
      </c>
      <c r="DO337" s="15" t="s">
        <v>9</v>
      </c>
      <c r="DP337" s="15"/>
      <c r="DQ337" s="15" t="s">
        <v>15</v>
      </c>
      <c r="DR337" s="15" t="s">
        <v>8</v>
      </c>
      <c r="DS337" s="15" t="s">
        <v>9</v>
      </c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>
        <v>2</v>
      </c>
      <c r="FM337" s="15">
        <v>2</v>
      </c>
      <c r="FN337" s="15"/>
      <c r="FO337" s="15"/>
      <c r="FP337" s="15"/>
      <c r="FQ337" s="15"/>
      <c r="FR337" s="15"/>
      <c r="FS337" s="15"/>
      <c r="FT337" s="15">
        <v>1</v>
      </c>
      <c r="FU337" s="15"/>
      <c r="FV337" s="15"/>
      <c r="FW337" s="15"/>
      <c r="FX337" s="15"/>
      <c r="FY337" s="15">
        <v>2</v>
      </c>
      <c r="FZ337" s="15"/>
      <c r="GA337" s="15"/>
      <c r="GB337" s="15"/>
      <c r="GC337" s="15"/>
      <c r="GD337" s="15"/>
      <c r="GE337" s="15" t="s">
        <v>33</v>
      </c>
      <c r="GF337" s="15" t="s">
        <v>33</v>
      </c>
      <c r="GG337" s="15"/>
      <c r="GH337" s="15"/>
      <c r="GI337" s="15"/>
      <c r="GJ337" s="15"/>
      <c r="GK337" s="15"/>
      <c r="GL337" s="15">
        <v>2</v>
      </c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>
        <v>2</v>
      </c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>
        <v>1</v>
      </c>
      <c r="HY337" s="15"/>
      <c r="HZ337" s="15">
        <v>9</v>
      </c>
      <c r="IA337" s="15">
        <v>788</v>
      </c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  <c r="IW337" s="15"/>
      <c r="IX337" s="15"/>
      <c r="IY337" s="15"/>
      <c r="IZ337" s="15"/>
      <c r="JA337" s="15"/>
      <c r="JB337" s="15"/>
      <c r="JC337" s="17"/>
      <c r="JD337" s="17"/>
      <c r="JE337" s="18"/>
      <c r="JF337" s="17">
        <v>1</v>
      </c>
      <c r="JG337" s="17">
        <v>2</v>
      </c>
      <c r="JH337" s="19"/>
      <c r="JI337" s="19"/>
      <c r="JJ337" s="17"/>
      <c r="JK337" s="17"/>
      <c r="JL337" s="19"/>
      <c r="JM337" s="17"/>
      <c r="JN337" s="17"/>
      <c r="JO337" s="20"/>
      <c r="JP337" s="17"/>
      <c r="JQ337" s="17"/>
      <c r="JR337" s="20"/>
      <c r="JS337" s="19"/>
      <c r="JT337" s="19"/>
      <c r="JU337" s="19"/>
      <c r="JV337" s="15">
        <v>2</v>
      </c>
      <c r="JW337" s="14"/>
      <c r="JX337" s="14"/>
      <c r="JY337" s="15">
        <v>80</v>
      </c>
      <c r="JZ337" s="15"/>
      <c r="KA337" s="15">
        <v>50</v>
      </c>
      <c r="KB337" s="15">
        <v>30</v>
      </c>
      <c r="KC337" s="15">
        <v>40</v>
      </c>
      <c r="KD337" s="15">
        <v>30</v>
      </c>
      <c r="KE337" s="15">
        <v>20</v>
      </c>
      <c r="KF337" s="15"/>
      <c r="KG337" s="15">
        <v>10</v>
      </c>
      <c r="KH337" s="15"/>
      <c r="KI337" s="15"/>
      <c r="KJ337" s="15">
        <v>50</v>
      </c>
      <c r="KK337" s="15">
        <v>84</v>
      </c>
      <c r="KL337" s="15">
        <v>2</v>
      </c>
      <c r="KM337" s="15"/>
      <c r="KN337" s="15"/>
      <c r="KO337" s="15"/>
      <c r="KP337" s="15"/>
      <c r="KQ337" s="15"/>
      <c r="KR337" s="15"/>
      <c r="KS337" s="15"/>
      <c r="KT337" s="15"/>
      <c r="KU337" s="15"/>
      <c r="KV337" s="15">
        <v>1</v>
      </c>
      <c r="KW337" s="15">
        <v>1</v>
      </c>
      <c r="KX337" s="15"/>
      <c r="KY337" s="15">
        <v>1</v>
      </c>
      <c r="KZ337" s="15"/>
      <c r="LA337" s="15">
        <v>1</v>
      </c>
      <c r="LB337" s="15"/>
      <c r="LC337" s="15">
        <v>1</v>
      </c>
      <c r="LD337" s="15"/>
      <c r="LE337" s="15"/>
      <c r="LF337" s="15"/>
      <c r="LG337" s="15">
        <v>1</v>
      </c>
      <c r="LH337" s="15"/>
      <c r="LI337" s="15"/>
      <c r="LJ337" s="15" t="s">
        <v>98</v>
      </c>
      <c r="LK337" s="15" t="s">
        <v>119</v>
      </c>
      <c r="LL337" s="15" t="s">
        <v>11</v>
      </c>
      <c r="LM337" s="15" t="s">
        <v>278</v>
      </c>
      <c r="LN337" s="15" t="s">
        <v>79</v>
      </c>
      <c r="LO337" s="15"/>
    </row>
    <row r="338" spans="1:327" ht="18" customHeight="1" x14ac:dyDescent="0.25">
      <c r="A338" s="14" t="s">
        <v>521</v>
      </c>
      <c r="B338" s="15" t="str">
        <f t="shared" si="53"/>
        <v>Los Almendros</v>
      </c>
      <c r="C338" s="15">
        <f t="shared" si="45"/>
        <v>4</v>
      </c>
      <c r="D338" s="15">
        <v>1</v>
      </c>
      <c r="E338" s="15">
        <v>1</v>
      </c>
      <c r="F338" s="15">
        <v>1</v>
      </c>
      <c r="G338" s="15">
        <v>1</v>
      </c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4</v>
      </c>
      <c r="U338" s="15"/>
      <c r="V338" s="15">
        <v>26</v>
      </c>
      <c r="W338" s="15">
        <v>21</v>
      </c>
      <c r="X338" s="15">
        <v>6</v>
      </c>
      <c r="Y338" s="15"/>
      <c r="Z338" s="15"/>
      <c r="AA338" s="15"/>
      <c r="AB338" s="15"/>
      <c r="AC338" s="15">
        <v>5</v>
      </c>
      <c r="AD338" s="15"/>
      <c r="AE338" s="15"/>
      <c r="AF338" s="15"/>
      <c r="AG338" s="15"/>
      <c r="AH338" s="15"/>
      <c r="AI338" s="15"/>
      <c r="AJ338" s="15"/>
      <c r="AK338" s="15"/>
      <c r="AL338" s="15"/>
      <c r="AM338" s="15" t="str">
        <f t="shared" si="46"/>
        <v/>
      </c>
      <c r="AN338" s="15" t="str">
        <f t="shared" si="47"/>
        <v/>
      </c>
      <c r="AO338" s="15">
        <f t="shared" si="48"/>
        <v>2</v>
      </c>
      <c r="AP338" s="15" t="str">
        <f t="shared" si="49"/>
        <v/>
      </c>
      <c r="AQ338" s="15">
        <f t="shared" si="50"/>
        <v>2</v>
      </c>
      <c r="AR338" s="15" t="str">
        <f t="shared" si="51"/>
        <v/>
      </c>
      <c r="AS338" s="15" t="str">
        <f t="shared" si="52"/>
        <v/>
      </c>
      <c r="AT338" s="15">
        <v>4</v>
      </c>
      <c r="AU338" s="15"/>
      <c r="AV338" s="15"/>
      <c r="AW338" s="15"/>
      <c r="AX338" s="15"/>
      <c r="AY338" s="15"/>
      <c r="AZ338" s="15"/>
      <c r="BA338" s="15"/>
      <c r="BB338" s="15"/>
      <c r="BC338" s="15">
        <v>4</v>
      </c>
      <c r="BD338" s="15"/>
      <c r="BE338" s="15"/>
      <c r="BF338" s="15">
        <v>4</v>
      </c>
      <c r="BG338" s="15">
        <v>2</v>
      </c>
      <c r="BH338" s="15">
        <v>2</v>
      </c>
      <c r="BI338" s="15"/>
      <c r="BJ338" s="15"/>
      <c r="BK338" s="15"/>
      <c r="BL338" s="15"/>
      <c r="BM338" s="15">
        <v>2</v>
      </c>
      <c r="BN338" s="15"/>
      <c r="BO338" s="15"/>
      <c r="BP338" s="15"/>
      <c r="BQ338" s="15"/>
      <c r="BR338" s="15"/>
      <c r="BS338" s="15"/>
      <c r="BT338" s="15"/>
      <c r="BU338" s="15"/>
      <c r="BV338" s="15"/>
      <c r="BW338" s="15">
        <v>3</v>
      </c>
      <c r="BX338" s="15">
        <v>2</v>
      </c>
      <c r="BY338" s="15"/>
      <c r="BZ338" s="15"/>
      <c r="CA338" s="15"/>
      <c r="CB338" s="15"/>
      <c r="CC338" s="15"/>
      <c r="CD338" s="15"/>
      <c r="CE338" s="15"/>
      <c r="CF338" s="15"/>
      <c r="CG338" s="15"/>
      <c r="CH338" s="15">
        <v>2</v>
      </c>
      <c r="CI338" s="15">
        <v>2</v>
      </c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 t="s">
        <v>7</v>
      </c>
      <c r="DJ338" s="15" t="s">
        <v>8</v>
      </c>
      <c r="DK338" s="15" t="s">
        <v>9</v>
      </c>
      <c r="DL338" s="15">
        <v>1</v>
      </c>
      <c r="DM338" s="15" t="s">
        <v>7</v>
      </c>
      <c r="DN338" s="15" t="s">
        <v>8</v>
      </c>
      <c r="DO338" s="15" t="s">
        <v>9</v>
      </c>
      <c r="DP338" s="15"/>
      <c r="DQ338" s="15" t="s">
        <v>15</v>
      </c>
      <c r="DR338" s="15" t="s">
        <v>8</v>
      </c>
      <c r="DS338" s="15" t="s">
        <v>9</v>
      </c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 t="s">
        <v>15</v>
      </c>
      <c r="EH338" s="15" t="s">
        <v>8</v>
      </c>
      <c r="EI338" s="15" t="s">
        <v>9</v>
      </c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>
        <v>1</v>
      </c>
      <c r="FM338" s="15"/>
      <c r="FN338" s="15">
        <v>1</v>
      </c>
      <c r="FO338" s="15"/>
      <c r="FP338" s="15"/>
      <c r="FQ338" s="15">
        <v>2</v>
      </c>
      <c r="FR338" s="15"/>
      <c r="FS338" s="15"/>
      <c r="FT338" s="15">
        <v>1</v>
      </c>
      <c r="FU338" s="15"/>
      <c r="FV338" s="15"/>
      <c r="FW338" s="15">
        <v>1</v>
      </c>
      <c r="FX338" s="15"/>
      <c r="FY338" s="15"/>
      <c r="FZ338" s="15"/>
      <c r="GA338" s="15"/>
      <c r="GB338" s="15"/>
      <c r="GC338" s="15"/>
      <c r="GD338" s="15"/>
      <c r="GE338" s="15" t="s">
        <v>16</v>
      </c>
      <c r="GF338" s="15"/>
      <c r="GG338" s="15"/>
      <c r="GH338" s="15"/>
      <c r="GI338" s="15"/>
      <c r="GJ338" s="15">
        <v>1</v>
      </c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>
        <v>1</v>
      </c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>
        <v>1</v>
      </c>
      <c r="HY338" s="15"/>
      <c r="HZ338" s="15">
        <v>9</v>
      </c>
      <c r="IA338" s="15"/>
      <c r="IB338" s="15">
        <v>150</v>
      </c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  <c r="IW338" s="15"/>
      <c r="IX338" s="15"/>
      <c r="IY338" s="15"/>
      <c r="IZ338" s="15"/>
      <c r="JA338" s="15"/>
      <c r="JB338" s="15"/>
      <c r="JC338" s="17"/>
      <c r="JD338" s="17"/>
      <c r="JE338" s="18"/>
      <c r="JF338" s="17"/>
      <c r="JG338" s="17"/>
      <c r="JH338" s="19"/>
      <c r="JI338" s="19"/>
      <c r="JJ338" s="17"/>
      <c r="JK338" s="17"/>
      <c r="JL338" s="19"/>
      <c r="JM338" s="17"/>
      <c r="JN338" s="17"/>
      <c r="JO338" s="20"/>
      <c r="JP338" s="17"/>
      <c r="JQ338" s="17"/>
      <c r="JR338" s="20"/>
      <c r="JS338" s="19"/>
      <c r="JT338" s="19"/>
      <c r="JU338" s="19"/>
      <c r="JV338" s="15">
        <v>2</v>
      </c>
      <c r="JW338" s="14"/>
      <c r="JX338" s="14"/>
      <c r="JY338" s="15">
        <v>50</v>
      </c>
      <c r="JZ338" s="15"/>
      <c r="KA338" s="15"/>
      <c r="KB338" s="15">
        <v>10</v>
      </c>
      <c r="KC338" s="15"/>
      <c r="KD338" s="15"/>
      <c r="KE338" s="15"/>
      <c r="KF338" s="15"/>
      <c r="KG338" s="15"/>
      <c r="KH338" s="15">
        <v>50</v>
      </c>
      <c r="KI338" s="15"/>
      <c r="KJ338" s="15"/>
      <c r="KK338" s="15"/>
      <c r="KL338" s="15">
        <v>2</v>
      </c>
      <c r="KM338" s="15"/>
      <c r="KN338" s="15"/>
      <c r="KO338" s="15"/>
      <c r="KP338" s="15"/>
      <c r="KQ338" s="15"/>
      <c r="KR338" s="15"/>
      <c r="KS338" s="15"/>
      <c r="KT338" s="15"/>
      <c r="KU338" s="15"/>
      <c r="KV338" s="15"/>
      <c r="KW338" s="15"/>
      <c r="KX338" s="15"/>
      <c r="KY338" s="15"/>
      <c r="KZ338" s="15"/>
      <c r="LA338" s="15"/>
      <c r="LB338" s="15"/>
      <c r="LC338" s="15"/>
      <c r="LD338" s="15"/>
      <c r="LE338" s="15"/>
      <c r="LF338" s="15"/>
      <c r="LG338" s="15">
        <v>1</v>
      </c>
      <c r="LH338" s="15"/>
      <c r="LI338" s="15"/>
      <c r="LJ338" s="15"/>
      <c r="LK338" s="15"/>
      <c r="LL338" s="15"/>
      <c r="LM338" s="15"/>
      <c r="LN338" s="15"/>
      <c r="LO338" s="15"/>
    </row>
    <row r="339" spans="1:327" ht="18" customHeight="1" x14ac:dyDescent="0.25">
      <c r="A339" s="14" t="s">
        <v>522</v>
      </c>
      <c r="B339" s="15" t="str">
        <f t="shared" si="53"/>
        <v>Los Almendros</v>
      </c>
      <c r="C339" s="15">
        <f t="shared" si="45"/>
        <v>3</v>
      </c>
      <c r="D339" s="15"/>
      <c r="E339" s="15">
        <v>1</v>
      </c>
      <c r="F339" s="15">
        <v>1</v>
      </c>
      <c r="G339" s="15">
        <v>1</v>
      </c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>
        <v>3</v>
      </c>
      <c r="U339" s="15"/>
      <c r="V339" s="15"/>
      <c r="W339" s="15">
        <v>25</v>
      </c>
      <c r="X339" s="15">
        <v>2</v>
      </c>
      <c r="Y339" s="15"/>
      <c r="Z339" s="15"/>
      <c r="AA339" s="15"/>
      <c r="AB339" s="15"/>
      <c r="AC339" s="15">
        <v>7</v>
      </c>
      <c r="AD339" s="15"/>
      <c r="AE339" s="15"/>
      <c r="AF339" s="15"/>
      <c r="AG339" s="15"/>
      <c r="AH339" s="15"/>
      <c r="AI339" s="15"/>
      <c r="AJ339" s="15"/>
      <c r="AK339" s="15"/>
      <c r="AL339" s="15"/>
      <c r="AM339" s="15" t="str">
        <f t="shared" si="46"/>
        <v/>
      </c>
      <c r="AN339" s="15">
        <f t="shared" si="47"/>
        <v>1</v>
      </c>
      <c r="AO339" s="15">
        <f t="shared" si="48"/>
        <v>1</v>
      </c>
      <c r="AP339" s="15" t="str">
        <f t="shared" si="49"/>
        <v/>
      </c>
      <c r="AQ339" s="15">
        <f t="shared" si="50"/>
        <v>1</v>
      </c>
      <c r="AR339" s="15" t="str">
        <f t="shared" si="51"/>
        <v/>
      </c>
      <c r="AS339" s="15" t="str">
        <f t="shared" si="52"/>
        <v/>
      </c>
      <c r="AT339" s="15">
        <v>3</v>
      </c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>
        <v>3</v>
      </c>
      <c r="BF339" s="15"/>
      <c r="BG339" s="15">
        <v>5</v>
      </c>
      <c r="BH339" s="15">
        <v>1</v>
      </c>
      <c r="BI339" s="15"/>
      <c r="BJ339" s="15"/>
      <c r="BK339" s="15"/>
      <c r="BL339" s="15"/>
      <c r="BM339" s="15">
        <v>3</v>
      </c>
      <c r="BN339" s="15"/>
      <c r="BO339" s="15"/>
      <c r="BP339" s="15"/>
      <c r="BQ339" s="15"/>
      <c r="BR339" s="15"/>
      <c r="BS339" s="15"/>
      <c r="BT339" s="15"/>
      <c r="BU339" s="15"/>
      <c r="BV339" s="15"/>
      <c r="BW339" s="15">
        <v>1</v>
      </c>
      <c r="BX339" s="15">
        <v>5</v>
      </c>
      <c r="BY339" s="15"/>
      <c r="BZ339" s="15"/>
      <c r="CA339" s="15"/>
      <c r="CB339" s="15"/>
      <c r="CC339" s="15"/>
      <c r="CD339" s="15"/>
      <c r="CE339" s="15"/>
      <c r="CF339" s="15"/>
      <c r="CG339" s="15"/>
      <c r="CH339" s="15">
        <v>2</v>
      </c>
      <c r="CI339" s="15">
        <v>2</v>
      </c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 t="s">
        <v>7</v>
      </c>
      <c r="DN339" s="15" t="s">
        <v>221</v>
      </c>
      <c r="DO339" s="15" t="s">
        <v>9</v>
      </c>
      <c r="DP339" s="15">
        <v>1</v>
      </c>
      <c r="DQ339" s="15" t="s">
        <v>15</v>
      </c>
      <c r="DR339" s="15" t="s">
        <v>8</v>
      </c>
      <c r="DS339" s="15" t="s">
        <v>9</v>
      </c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>
        <v>1</v>
      </c>
      <c r="EG339" s="15" t="s">
        <v>15</v>
      </c>
      <c r="EH339" s="15" t="s">
        <v>8</v>
      </c>
      <c r="EI339" s="15" t="s">
        <v>9</v>
      </c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>
        <v>1</v>
      </c>
      <c r="FM339" s="15"/>
      <c r="FN339" s="15"/>
      <c r="FO339" s="15">
        <v>1</v>
      </c>
      <c r="FP339" s="15">
        <v>1</v>
      </c>
      <c r="FQ339" s="15">
        <v>1</v>
      </c>
      <c r="FR339" s="15"/>
      <c r="FS339" s="15"/>
      <c r="FT339" s="15"/>
      <c r="FU339" s="15"/>
      <c r="FV339" s="15"/>
      <c r="FW339" s="15">
        <v>1</v>
      </c>
      <c r="FX339" s="15"/>
      <c r="FY339" s="15"/>
      <c r="FZ339" s="15"/>
      <c r="GA339" s="15"/>
      <c r="GB339" s="15"/>
      <c r="GC339" s="15"/>
      <c r="GD339" s="15"/>
      <c r="GE339" s="15" t="s">
        <v>523</v>
      </c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>
        <v>1</v>
      </c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>
        <v>1</v>
      </c>
      <c r="HY339" s="15"/>
      <c r="HZ339" s="15">
        <v>5</v>
      </c>
      <c r="IA339" s="15"/>
      <c r="IB339" s="15"/>
      <c r="IC339" s="15">
        <v>100</v>
      </c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  <c r="IW339" s="15"/>
      <c r="IX339" s="15"/>
      <c r="IY339" s="15"/>
      <c r="IZ339" s="15"/>
      <c r="JA339" s="15"/>
      <c r="JB339" s="15"/>
      <c r="JC339" s="17"/>
      <c r="JD339" s="17"/>
      <c r="JE339" s="18"/>
      <c r="JF339" s="17"/>
      <c r="JG339" s="17"/>
      <c r="JH339" s="19"/>
      <c r="JI339" s="19"/>
      <c r="JJ339" s="17"/>
      <c r="JK339" s="17"/>
      <c r="JL339" s="19"/>
      <c r="JM339" s="17"/>
      <c r="JN339" s="17"/>
      <c r="JO339" s="20"/>
      <c r="JP339" s="17"/>
      <c r="JQ339" s="17"/>
      <c r="JR339" s="20"/>
      <c r="JS339" s="19"/>
      <c r="JT339" s="19"/>
      <c r="JU339" s="19"/>
      <c r="JV339" s="15">
        <v>2</v>
      </c>
      <c r="JW339" s="14"/>
      <c r="JX339" s="14"/>
      <c r="JY339" s="15">
        <v>60</v>
      </c>
      <c r="JZ339" s="15"/>
      <c r="KA339" s="15"/>
      <c r="KB339" s="15"/>
      <c r="KC339" s="15"/>
      <c r="KD339" s="15"/>
      <c r="KE339" s="15">
        <v>40</v>
      </c>
      <c r="KF339" s="15"/>
      <c r="KG339" s="15"/>
      <c r="KH339" s="15"/>
      <c r="KI339" s="15"/>
      <c r="KJ339" s="15"/>
      <c r="KK339" s="15"/>
      <c r="KL339" s="15">
        <v>2</v>
      </c>
      <c r="KM339" s="15"/>
      <c r="KN339" s="15"/>
      <c r="KO339" s="15"/>
      <c r="KP339" s="15"/>
      <c r="KQ339" s="15"/>
      <c r="KR339" s="15"/>
      <c r="KS339" s="15"/>
      <c r="KT339" s="15"/>
      <c r="KU339" s="15"/>
      <c r="KV339" s="15"/>
      <c r="KW339" s="15"/>
      <c r="KX339" s="15"/>
      <c r="KY339" s="15">
        <v>1</v>
      </c>
      <c r="KZ339" s="15">
        <v>1</v>
      </c>
      <c r="LA339" s="15"/>
      <c r="LB339" s="15"/>
      <c r="LC339" s="15"/>
      <c r="LD339" s="15"/>
      <c r="LE339" s="15"/>
      <c r="LF339" s="15"/>
      <c r="LG339" s="15"/>
      <c r="LH339" s="15"/>
      <c r="LI339" s="15"/>
      <c r="LJ339" s="15"/>
      <c r="LK339" s="15"/>
      <c r="LL339" s="15"/>
      <c r="LM339" s="15" t="s">
        <v>278</v>
      </c>
      <c r="LN339" s="15" t="s">
        <v>79</v>
      </c>
      <c r="LO339" s="15" t="s">
        <v>216</v>
      </c>
    </row>
    <row r="340" spans="1:327" ht="18" customHeight="1" x14ac:dyDescent="0.25">
      <c r="A340" s="14" t="s">
        <v>524</v>
      </c>
      <c r="B340" s="15" t="str">
        <f t="shared" si="53"/>
        <v>Los Almendros</v>
      </c>
      <c r="C340" s="15">
        <f t="shared" si="45"/>
        <v>4</v>
      </c>
      <c r="D340" s="15">
        <v>1</v>
      </c>
      <c r="E340" s="15">
        <v>1</v>
      </c>
      <c r="F340" s="15">
        <v>1</v>
      </c>
      <c r="G340" s="15">
        <v>1</v>
      </c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>
        <v>4</v>
      </c>
      <c r="U340" s="15"/>
      <c r="V340" s="15">
        <v>54</v>
      </c>
      <c r="W340" s="15">
        <v>43</v>
      </c>
      <c r="X340" s="15">
        <v>16</v>
      </c>
      <c r="Y340" s="15"/>
      <c r="Z340" s="15"/>
      <c r="AA340" s="15"/>
      <c r="AB340" s="15"/>
      <c r="AC340" s="15">
        <v>18</v>
      </c>
      <c r="AD340" s="15"/>
      <c r="AE340" s="15"/>
      <c r="AF340" s="15"/>
      <c r="AG340" s="15"/>
      <c r="AH340" s="15"/>
      <c r="AI340" s="15"/>
      <c r="AJ340" s="15"/>
      <c r="AK340" s="15"/>
      <c r="AL340" s="15"/>
      <c r="AM340" s="15" t="str">
        <f t="shared" si="46"/>
        <v/>
      </c>
      <c r="AN340" s="15" t="str">
        <f t="shared" si="47"/>
        <v/>
      </c>
      <c r="AO340" s="15" t="str">
        <f t="shared" si="48"/>
        <v/>
      </c>
      <c r="AP340" s="15">
        <f t="shared" si="49"/>
        <v>2</v>
      </c>
      <c r="AQ340" s="15" t="str">
        <f t="shared" si="50"/>
        <v/>
      </c>
      <c r="AR340" s="15">
        <f t="shared" si="51"/>
        <v>2</v>
      </c>
      <c r="AS340" s="15" t="str">
        <f t="shared" si="52"/>
        <v/>
      </c>
      <c r="AT340" s="15">
        <v>4</v>
      </c>
      <c r="AU340" s="15"/>
      <c r="AV340" s="15"/>
      <c r="AW340" s="15"/>
      <c r="AX340" s="15"/>
      <c r="AY340" s="15"/>
      <c r="AZ340" s="15"/>
      <c r="BA340" s="15">
        <v>4</v>
      </c>
      <c r="BB340" s="15"/>
      <c r="BC340" s="15"/>
      <c r="BD340" s="15"/>
      <c r="BE340" s="15"/>
      <c r="BF340" s="15">
        <v>3</v>
      </c>
      <c r="BG340" s="15">
        <v>2</v>
      </c>
      <c r="BH340" s="15">
        <v>4</v>
      </c>
      <c r="BI340" s="15"/>
      <c r="BJ340" s="15"/>
      <c r="BK340" s="15"/>
      <c r="BL340" s="15"/>
      <c r="BM340" s="15">
        <v>4</v>
      </c>
      <c r="BN340" s="15"/>
      <c r="BO340" s="15"/>
      <c r="BP340" s="15"/>
      <c r="BQ340" s="15"/>
      <c r="BR340" s="15"/>
      <c r="BS340" s="15"/>
      <c r="BT340" s="15"/>
      <c r="BU340" s="15"/>
      <c r="BV340" s="15"/>
      <c r="BW340" s="15">
        <v>2</v>
      </c>
      <c r="BX340" s="15">
        <v>2</v>
      </c>
      <c r="BY340" s="15"/>
      <c r="BZ340" s="15"/>
      <c r="CA340" s="15"/>
      <c r="CB340" s="15"/>
      <c r="CC340" s="15"/>
      <c r="CD340" s="15"/>
      <c r="CE340" s="15"/>
      <c r="CF340" s="15"/>
      <c r="CG340" s="15"/>
      <c r="CH340" s="15">
        <v>2</v>
      </c>
      <c r="CI340" s="15">
        <v>2</v>
      </c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 t="s">
        <v>7</v>
      </c>
      <c r="DJ340" s="15" t="s">
        <v>31</v>
      </c>
      <c r="DK340" s="15" t="s">
        <v>9</v>
      </c>
      <c r="DL340" s="15"/>
      <c r="DM340" s="15" t="s">
        <v>7</v>
      </c>
      <c r="DN340" s="15" t="s">
        <v>31</v>
      </c>
      <c r="DO340" s="15" t="s">
        <v>9</v>
      </c>
      <c r="DP340" s="15"/>
      <c r="DQ340" s="15" t="s">
        <v>15</v>
      </c>
      <c r="DR340" s="15" t="s">
        <v>31</v>
      </c>
      <c r="DS340" s="15" t="s">
        <v>9</v>
      </c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 t="s">
        <v>15</v>
      </c>
      <c r="EH340" s="15" t="s">
        <v>31</v>
      </c>
      <c r="EI340" s="15" t="s">
        <v>9</v>
      </c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>
        <v>1</v>
      </c>
      <c r="FM340" s="15"/>
      <c r="FN340" s="15">
        <v>1</v>
      </c>
      <c r="FO340" s="15"/>
      <c r="FP340" s="15"/>
      <c r="FQ340" s="15">
        <v>2</v>
      </c>
      <c r="FR340" s="15"/>
      <c r="FS340" s="15"/>
      <c r="FT340" s="15">
        <v>1</v>
      </c>
      <c r="FU340" s="15"/>
      <c r="FV340" s="15"/>
      <c r="FW340" s="15"/>
      <c r="FX340" s="15"/>
      <c r="FY340" s="15"/>
      <c r="FZ340" s="15">
        <v>1</v>
      </c>
      <c r="GA340" s="15"/>
      <c r="GB340" s="15"/>
      <c r="GC340" s="15"/>
      <c r="GD340" s="15"/>
      <c r="GE340" s="15" t="s">
        <v>53</v>
      </c>
      <c r="GF340" s="15"/>
      <c r="GG340" s="15"/>
      <c r="GH340" s="15"/>
      <c r="GI340" s="15"/>
      <c r="GJ340" s="15">
        <v>1</v>
      </c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>
        <v>1</v>
      </c>
      <c r="HJ340" s="15"/>
      <c r="HK340" s="15"/>
      <c r="HL340" s="15"/>
      <c r="HM340" s="15"/>
      <c r="HN340" s="15">
        <v>4</v>
      </c>
      <c r="HO340" s="15"/>
      <c r="HP340" s="15"/>
      <c r="HQ340" s="15"/>
      <c r="HR340" s="15"/>
      <c r="HS340" s="15"/>
      <c r="HT340" s="15"/>
      <c r="HU340" s="15"/>
      <c r="HV340" s="15"/>
      <c r="HW340" s="15"/>
      <c r="HX340" s="15">
        <v>1</v>
      </c>
      <c r="HY340" s="15"/>
      <c r="HZ340" s="15">
        <v>9</v>
      </c>
      <c r="IA340" s="15"/>
      <c r="IB340" s="15">
        <v>100</v>
      </c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  <c r="IW340" s="15"/>
      <c r="IX340" s="15"/>
      <c r="IY340" s="15"/>
      <c r="IZ340" s="15"/>
      <c r="JA340" s="15"/>
      <c r="JB340" s="15"/>
      <c r="JC340" s="17"/>
      <c r="JD340" s="17"/>
      <c r="JE340" s="18"/>
      <c r="JF340" s="17"/>
      <c r="JG340" s="17"/>
      <c r="JH340" s="19"/>
      <c r="JI340" s="19"/>
      <c r="JJ340" s="17"/>
      <c r="JK340" s="17"/>
      <c r="JL340" s="19"/>
      <c r="JM340" s="17"/>
      <c r="JN340" s="17"/>
      <c r="JO340" s="20"/>
      <c r="JP340" s="17"/>
      <c r="JQ340" s="17"/>
      <c r="JR340" s="20"/>
      <c r="JS340" s="19"/>
      <c r="JT340" s="19"/>
      <c r="JU340" s="19"/>
      <c r="JV340" s="15">
        <v>2</v>
      </c>
      <c r="JW340" s="14"/>
      <c r="JX340" s="14"/>
      <c r="JY340" s="15">
        <v>20</v>
      </c>
      <c r="JZ340" s="15">
        <v>10</v>
      </c>
      <c r="KA340" s="15">
        <v>10</v>
      </c>
      <c r="KB340" s="15"/>
      <c r="KC340" s="15">
        <v>10</v>
      </c>
      <c r="KD340" s="15"/>
      <c r="KE340" s="15"/>
      <c r="KF340" s="15"/>
      <c r="KG340" s="15"/>
      <c r="KH340" s="15">
        <v>10</v>
      </c>
      <c r="KI340" s="15"/>
      <c r="KJ340" s="15"/>
      <c r="KK340" s="15"/>
      <c r="KL340" s="15">
        <v>2</v>
      </c>
      <c r="KM340" s="15"/>
      <c r="KN340" s="15"/>
      <c r="KO340" s="15"/>
      <c r="KP340" s="15"/>
      <c r="KQ340" s="15"/>
      <c r="KR340" s="15"/>
      <c r="KS340" s="15"/>
      <c r="KT340" s="15"/>
      <c r="KU340" s="15"/>
      <c r="KV340" s="15">
        <v>1</v>
      </c>
      <c r="KW340" s="15"/>
      <c r="KX340" s="15"/>
      <c r="KY340" s="15"/>
      <c r="KZ340" s="15"/>
      <c r="LA340" s="15"/>
      <c r="LB340" s="15"/>
      <c r="LC340" s="15"/>
      <c r="LD340" s="15"/>
      <c r="LE340" s="15"/>
      <c r="LF340" s="15"/>
      <c r="LG340" s="15"/>
      <c r="LH340" s="15"/>
      <c r="LI340" s="15"/>
      <c r="LJ340" s="15" t="s">
        <v>41</v>
      </c>
      <c r="LK340" s="15"/>
      <c r="LL340" s="15"/>
      <c r="LM340" s="15" t="s">
        <v>42</v>
      </c>
      <c r="LN340" s="15"/>
      <c r="LO340" s="15"/>
    </row>
    <row r="341" spans="1:327" ht="18" customHeight="1" x14ac:dyDescent="0.25">
      <c r="A341" s="14" t="s">
        <v>525</v>
      </c>
      <c r="B341" s="15" t="str">
        <f t="shared" si="53"/>
        <v>Los Almendros</v>
      </c>
      <c r="C341" s="15">
        <f t="shared" si="45"/>
        <v>3</v>
      </c>
      <c r="D341" s="15">
        <v>1</v>
      </c>
      <c r="E341" s="15">
        <v>1</v>
      </c>
      <c r="F341" s="15"/>
      <c r="G341" s="15">
        <v>1</v>
      </c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3</v>
      </c>
      <c r="U341" s="15"/>
      <c r="V341" s="15">
        <v>45</v>
      </c>
      <c r="W341" s="15">
        <v>44</v>
      </c>
      <c r="X341" s="15"/>
      <c r="Y341" s="15"/>
      <c r="Z341" s="15"/>
      <c r="AA341" s="15"/>
      <c r="AB341" s="15"/>
      <c r="AC341" s="15">
        <v>3</v>
      </c>
      <c r="AD341" s="15"/>
      <c r="AE341" s="15"/>
      <c r="AF341" s="15"/>
      <c r="AG341" s="15"/>
      <c r="AH341" s="15"/>
      <c r="AI341" s="15"/>
      <c r="AJ341" s="15"/>
      <c r="AK341" s="15"/>
      <c r="AL341" s="15"/>
      <c r="AM341" s="15" t="str">
        <f t="shared" si="46"/>
        <v/>
      </c>
      <c r="AN341" s="15">
        <f t="shared" si="47"/>
        <v>1</v>
      </c>
      <c r="AO341" s="15" t="str">
        <f t="shared" si="48"/>
        <v/>
      </c>
      <c r="AP341" s="15" t="str">
        <f t="shared" si="49"/>
        <v/>
      </c>
      <c r="AQ341" s="15" t="str">
        <f t="shared" si="50"/>
        <v/>
      </c>
      <c r="AR341" s="15">
        <f t="shared" si="51"/>
        <v>2</v>
      </c>
      <c r="AS341" s="15" t="str">
        <f t="shared" si="52"/>
        <v/>
      </c>
      <c r="AT341" s="15"/>
      <c r="AU341" s="15"/>
      <c r="AV341" s="15"/>
      <c r="AW341" s="15"/>
      <c r="AX341" s="15"/>
      <c r="AY341" s="15">
        <v>3</v>
      </c>
      <c r="AZ341" s="15"/>
      <c r="BA341" s="15"/>
      <c r="BB341" s="15"/>
      <c r="BC341" s="15"/>
      <c r="BD341" s="15"/>
      <c r="BE341" s="15">
        <v>3</v>
      </c>
      <c r="BF341" s="15">
        <v>3</v>
      </c>
      <c r="BG341" s="15">
        <v>3</v>
      </c>
      <c r="BH341" s="15"/>
      <c r="BI341" s="15"/>
      <c r="BJ341" s="15"/>
      <c r="BK341" s="15"/>
      <c r="BL341" s="15"/>
      <c r="BM341" s="15">
        <v>1</v>
      </c>
      <c r="BN341" s="15"/>
      <c r="BO341" s="15"/>
      <c r="BP341" s="15"/>
      <c r="BQ341" s="15"/>
      <c r="BR341" s="15"/>
      <c r="BS341" s="15"/>
      <c r="BT341" s="15"/>
      <c r="BU341" s="15"/>
      <c r="BV341" s="15"/>
      <c r="BW341" s="15">
        <v>1</v>
      </c>
      <c r="BX341" s="15">
        <v>2</v>
      </c>
      <c r="BY341" s="15"/>
      <c r="BZ341" s="15"/>
      <c r="CA341" s="15"/>
      <c r="CB341" s="15"/>
      <c r="CC341" s="15"/>
      <c r="CD341" s="15"/>
      <c r="CE341" s="15"/>
      <c r="CF341" s="15"/>
      <c r="CG341" s="15"/>
      <c r="CH341" s="15">
        <v>4</v>
      </c>
      <c r="CI341" s="15">
        <v>4</v>
      </c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 t="s">
        <v>7</v>
      </c>
      <c r="DJ341" s="15" t="s">
        <v>31</v>
      </c>
      <c r="DK341" s="15" t="s">
        <v>9</v>
      </c>
      <c r="DL341" s="15">
        <v>1</v>
      </c>
      <c r="DM341" s="15" t="s">
        <v>7</v>
      </c>
      <c r="DN341" s="15" t="s">
        <v>8</v>
      </c>
      <c r="DO341" s="15" t="s">
        <v>9</v>
      </c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 t="s">
        <v>15</v>
      </c>
      <c r="EH341" s="15" t="s">
        <v>8</v>
      </c>
      <c r="EI341" s="15" t="s">
        <v>9</v>
      </c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>
        <v>1</v>
      </c>
      <c r="FM341" s="15"/>
      <c r="FN341" s="15"/>
      <c r="FO341" s="15">
        <v>1</v>
      </c>
      <c r="FP341" s="15">
        <v>1</v>
      </c>
      <c r="FQ341" s="15"/>
      <c r="FR341" s="15"/>
      <c r="FS341" s="15"/>
      <c r="FT341" s="15">
        <v>1</v>
      </c>
      <c r="FU341" s="15"/>
      <c r="FV341" s="15"/>
      <c r="FW341" s="15">
        <v>1</v>
      </c>
      <c r="FX341" s="15"/>
      <c r="FY341" s="15"/>
      <c r="FZ341" s="15"/>
      <c r="GA341" s="15"/>
      <c r="GB341" s="15"/>
      <c r="GC341" s="15"/>
      <c r="GD341" s="15"/>
      <c r="GE341" s="15" t="s">
        <v>16</v>
      </c>
      <c r="GF341" s="15"/>
      <c r="GG341" s="15"/>
      <c r="GH341" s="15"/>
      <c r="GI341" s="15"/>
      <c r="GJ341" s="15">
        <v>1</v>
      </c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>
        <v>1</v>
      </c>
      <c r="HH341" s="15"/>
      <c r="HI341" s="15"/>
      <c r="HJ341" s="15"/>
      <c r="HK341" s="15"/>
      <c r="HL341" s="15"/>
      <c r="HM341" s="15"/>
      <c r="HN341" s="15">
        <v>3</v>
      </c>
      <c r="HO341" s="15"/>
      <c r="HP341" s="15"/>
      <c r="HQ341" s="15"/>
      <c r="HR341" s="15"/>
      <c r="HS341" s="15"/>
      <c r="HT341" s="15"/>
      <c r="HU341" s="15"/>
      <c r="HV341" s="15"/>
      <c r="HW341" s="15"/>
      <c r="HX341" s="15">
        <v>1</v>
      </c>
      <c r="HY341" s="15"/>
      <c r="HZ341" s="15">
        <v>9</v>
      </c>
      <c r="IA341" s="15"/>
      <c r="IB341" s="15">
        <v>50</v>
      </c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  <c r="IW341" s="15"/>
      <c r="IX341" s="15"/>
      <c r="IY341" s="15"/>
      <c r="IZ341" s="15"/>
      <c r="JA341" s="15"/>
      <c r="JB341" s="15"/>
      <c r="JC341" s="17"/>
      <c r="JD341" s="17"/>
      <c r="JE341" s="18"/>
      <c r="JF341" s="17"/>
      <c r="JG341" s="17"/>
      <c r="JH341" s="19"/>
      <c r="JI341" s="19"/>
      <c r="JJ341" s="17"/>
      <c r="JK341" s="17"/>
      <c r="JL341" s="19"/>
      <c r="JM341" s="17"/>
      <c r="JN341" s="17"/>
      <c r="JO341" s="20"/>
      <c r="JP341" s="17"/>
      <c r="JQ341" s="17"/>
      <c r="JR341" s="20"/>
      <c r="JS341" s="19"/>
      <c r="JT341" s="19"/>
      <c r="JU341" s="19"/>
      <c r="JV341" s="15">
        <v>2</v>
      </c>
      <c r="JW341" s="14"/>
      <c r="JX341" s="14"/>
      <c r="JY341" s="15">
        <v>25</v>
      </c>
      <c r="JZ341" s="15">
        <v>10</v>
      </c>
      <c r="KA341" s="15">
        <v>15</v>
      </c>
      <c r="KB341" s="15"/>
      <c r="KC341" s="15"/>
      <c r="KD341" s="15"/>
      <c r="KE341" s="15"/>
      <c r="KF341" s="15"/>
      <c r="KG341" s="15"/>
      <c r="KH341" s="15"/>
      <c r="KI341" s="15"/>
      <c r="KJ341" s="15"/>
      <c r="KK341" s="15"/>
      <c r="KL341" s="15">
        <v>2</v>
      </c>
      <c r="KM341" s="15"/>
      <c r="KN341" s="15"/>
      <c r="KO341" s="15"/>
      <c r="KP341" s="15"/>
      <c r="KQ341" s="15"/>
      <c r="KR341" s="15"/>
      <c r="KS341" s="15"/>
      <c r="KT341" s="15"/>
      <c r="KU341" s="15"/>
      <c r="KV341" s="15"/>
      <c r="KW341" s="15"/>
      <c r="KX341" s="15"/>
      <c r="KY341" s="15"/>
      <c r="KZ341" s="15"/>
      <c r="LA341" s="15"/>
      <c r="LB341" s="15"/>
      <c r="LC341" s="15">
        <v>1</v>
      </c>
      <c r="LD341" s="15"/>
      <c r="LE341" s="15"/>
      <c r="LF341" s="15"/>
      <c r="LG341" s="15"/>
      <c r="LH341" s="15"/>
      <c r="LI341" s="15"/>
      <c r="LJ341" s="15" t="s">
        <v>41</v>
      </c>
      <c r="LK341" s="15" t="s">
        <v>21</v>
      </c>
      <c r="LL341" s="15"/>
      <c r="LM341" s="15"/>
      <c r="LN341" s="15"/>
      <c r="LO341" s="15"/>
    </row>
    <row r="342" spans="1:327" ht="18" customHeight="1" x14ac:dyDescent="0.25">
      <c r="A342" s="14" t="s">
        <v>526</v>
      </c>
      <c r="B342" s="15" t="str">
        <f t="shared" si="53"/>
        <v>Los Almendros</v>
      </c>
      <c r="C342" s="15">
        <f t="shared" si="45"/>
        <v>3</v>
      </c>
      <c r="D342" s="15">
        <v>1</v>
      </c>
      <c r="E342" s="15">
        <v>1</v>
      </c>
      <c r="F342" s="15">
        <v>1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>
        <v>3</v>
      </c>
      <c r="U342" s="15"/>
      <c r="V342" s="15">
        <v>57</v>
      </c>
      <c r="W342" s="15">
        <v>56</v>
      </c>
      <c r="X342" s="15">
        <v>30</v>
      </c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 t="str">
        <f t="shared" si="46"/>
        <v/>
      </c>
      <c r="AN342" s="15" t="str">
        <f t="shared" si="47"/>
        <v/>
      </c>
      <c r="AO342" s="15" t="str">
        <f t="shared" si="48"/>
        <v/>
      </c>
      <c r="AP342" s="15" t="str">
        <f t="shared" si="49"/>
        <v/>
      </c>
      <c r="AQ342" s="15">
        <f t="shared" si="50"/>
        <v>1</v>
      </c>
      <c r="AR342" s="15">
        <f t="shared" si="51"/>
        <v>2</v>
      </c>
      <c r="AS342" s="15" t="str">
        <f t="shared" si="52"/>
        <v/>
      </c>
      <c r="AT342" s="15">
        <v>3</v>
      </c>
      <c r="AU342" s="15"/>
      <c r="AV342" s="15"/>
      <c r="AW342" s="15"/>
      <c r="AX342" s="15"/>
      <c r="AY342" s="15"/>
      <c r="AZ342" s="15"/>
      <c r="BA342" s="15"/>
      <c r="BB342" s="15">
        <v>3</v>
      </c>
      <c r="BC342" s="15"/>
      <c r="BD342" s="15"/>
      <c r="BE342" s="15"/>
      <c r="BF342" s="15">
        <v>3</v>
      </c>
      <c r="BG342" s="15">
        <v>4</v>
      </c>
      <c r="BH342" s="15">
        <v>3</v>
      </c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>
        <v>3</v>
      </c>
      <c r="BX342" s="15">
        <v>1</v>
      </c>
      <c r="BY342" s="15"/>
      <c r="BZ342" s="15"/>
      <c r="CA342" s="15"/>
      <c r="CB342" s="15"/>
      <c r="CC342" s="15"/>
      <c r="CD342" s="15"/>
      <c r="CE342" s="15"/>
      <c r="CF342" s="15"/>
      <c r="CG342" s="15"/>
      <c r="CH342" s="15">
        <v>4</v>
      </c>
      <c r="CI342" s="15">
        <v>4</v>
      </c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>
        <v>1</v>
      </c>
      <c r="DI342" s="15" t="s">
        <v>7</v>
      </c>
      <c r="DJ342" s="15" t="s">
        <v>8</v>
      </c>
      <c r="DK342" s="15" t="s">
        <v>9</v>
      </c>
      <c r="DL342" s="15">
        <v>1</v>
      </c>
      <c r="DM342" s="15" t="s">
        <v>7</v>
      </c>
      <c r="DN342" s="15" t="s">
        <v>8</v>
      </c>
      <c r="DO342" s="15" t="s">
        <v>9</v>
      </c>
      <c r="DP342" s="15">
        <v>1</v>
      </c>
      <c r="DQ342" s="15" t="s">
        <v>15</v>
      </c>
      <c r="DR342" s="15" t="s">
        <v>8</v>
      </c>
      <c r="DS342" s="15" t="s">
        <v>9</v>
      </c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>
        <v>3</v>
      </c>
      <c r="FM342" s="15"/>
      <c r="FN342" s="15">
        <v>3</v>
      </c>
      <c r="FO342" s="15"/>
      <c r="FP342" s="15"/>
      <c r="FQ342" s="15"/>
      <c r="FR342" s="15"/>
      <c r="FS342" s="15"/>
      <c r="FT342" s="15"/>
      <c r="FU342" s="15"/>
      <c r="FV342" s="15"/>
      <c r="FW342" s="15">
        <v>3</v>
      </c>
      <c r="FX342" s="15"/>
      <c r="FY342" s="15"/>
      <c r="FZ342" s="15"/>
      <c r="GA342" s="15"/>
      <c r="GB342" s="15"/>
      <c r="GC342" s="15"/>
      <c r="GD342" s="15"/>
      <c r="GE342" s="15" t="s">
        <v>16</v>
      </c>
      <c r="GF342" s="15" t="s">
        <v>16</v>
      </c>
      <c r="GG342" s="15" t="s">
        <v>16</v>
      </c>
      <c r="GH342" s="15"/>
      <c r="GI342" s="15"/>
      <c r="GJ342" s="15">
        <v>3</v>
      </c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>
        <v>3</v>
      </c>
      <c r="HH342" s="15"/>
      <c r="HI342" s="15"/>
      <c r="HJ342" s="15"/>
      <c r="HK342" s="15"/>
      <c r="HL342" s="15"/>
      <c r="HM342" s="15"/>
      <c r="HN342" s="15">
        <v>2</v>
      </c>
      <c r="HO342" s="15"/>
      <c r="HP342" s="15"/>
      <c r="HQ342" s="15"/>
      <c r="HR342" s="15"/>
      <c r="HS342" s="15"/>
      <c r="HT342" s="15"/>
      <c r="HU342" s="15"/>
      <c r="HV342" s="15"/>
      <c r="HW342" s="15"/>
      <c r="HX342" s="15">
        <v>1</v>
      </c>
      <c r="HY342" s="15"/>
      <c r="HZ342" s="15">
        <v>9</v>
      </c>
      <c r="IA342" s="15"/>
      <c r="IB342" s="15">
        <v>360</v>
      </c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  <c r="IW342" s="15"/>
      <c r="IX342" s="15"/>
      <c r="IY342" s="15"/>
      <c r="IZ342" s="15"/>
      <c r="JA342" s="15"/>
      <c r="JB342" s="15"/>
      <c r="JC342" s="17"/>
      <c r="JD342" s="17"/>
      <c r="JE342" s="18"/>
      <c r="JF342" s="17"/>
      <c r="JG342" s="17"/>
      <c r="JH342" s="19"/>
      <c r="JI342" s="19"/>
      <c r="JJ342" s="17"/>
      <c r="JK342" s="17"/>
      <c r="JL342" s="19"/>
      <c r="JM342" s="17"/>
      <c r="JN342" s="17"/>
      <c r="JO342" s="20"/>
      <c r="JP342" s="17"/>
      <c r="JQ342" s="17"/>
      <c r="JR342" s="20"/>
      <c r="JS342" s="19"/>
      <c r="JT342" s="19"/>
      <c r="JU342" s="19"/>
      <c r="JV342" s="15">
        <v>2</v>
      </c>
      <c r="JW342" s="14"/>
      <c r="JX342" s="14"/>
      <c r="JY342" s="15">
        <v>120</v>
      </c>
      <c r="JZ342" s="15"/>
      <c r="KA342" s="15"/>
      <c r="KB342" s="15">
        <v>20</v>
      </c>
      <c r="KC342" s="15"/>
      <c r="KD342" s="15"/>
      <c r="KE342" s="15"/>
      <c r="KF342" s="15"/>
      <c r="KG342" s="15"/>
      <c r="KH342" s="15"/>
      <c r="KI342" s="15"/>
      <c r="KJ342" s="15"/>
      <c r="KK342" s="15"/>
      <c r="KL342" s="15">
        <v>2</v>
      </c>
      <c r="KM342" s="15"/>
      <c r="KN342" s="15"/>
      <c r="KO342" s="15"/>
      <c r="KP342" s="15"/>
      <c r="KQ342" s="15"/>
      <c r="KR342" s="15"/>
      <c r="KS342" s="15"/>
      <c r="KT342" s="15"/>
      <c r="KU342" s="15"/>
      <c r="KV342" s="15"/>
      <c r="KW342" s="15"/>
      <c r="KX342" s="15"/>
      <c r="KY342" s="15"/>
      <c r="KZ342" s="15"/>
      <c r="LA342" s="15">
        <v>1</v>
      </c>
      <c r="LB342" s="15"/>
      <c r="LC342" s="15"/>
      <c r="LD342" s="15"/>
      <c r="LE342" s="15"/>
      <c r="LF342" s="15"/>
      <c r="LG342" s="15"/>
      <c r="LH342" s="15"/>
      <c r="LI342" s="15"/>
      <c r="LJ342" s="15"/>
      <c r="LK342" s="15"/>
      <c r="LL342" s="15" t="s">
        <v>11</v>
      </c>
      <c r="LM342" s="15"/>
      <c r="LN342" s="15"/>
      <c r="LO342" s="15"/>
    </row>
    <row r="343" spans="1:327" ht="18" customHeight="1" x14ac:dyDescent="0.25">
      <c r="A343" s="14" t="s">
        <v>527</v>
      </c>
      <c r="B343" s="15" t="str">
        <f t="shared" si="53"/>
        <v>Los Almendros</v>
      </c>
      <c r="C343" s="15">
        <f t="shared" si="45"/>
        <v>5</v>
      </c>
      <c r="D343" s="15">
        <v>1</v>
      </c>
      <c r="E343" s="15">
        <v>1</v>
      </c>
      <c r="F343" s="15">
        <v>2</v>
      </c>
      <c r="G343" s="15">
        <v>1</v>
      </c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>
        <v>5</v>
      </c>
      <c r="U343" s="15"/>
      <c r="V343" s="15">
        <v>57</v>
      </c>
      <c r="W343" s="15">
        <v>54</v>
      </c>
      <c r="X343" s="15">
        <v>28</v>
      </c>
      <c r="Y343" s="15">
        <v>32</v>
      </c>
      <c r="Z343" s="15"/>
      <c r="AA343" s="15"/>
      <c r="AB343" s="15"/>
      <c r="AC343" s="15">
        <v>25</v>
      </c>
      <c r="AD343" s="15"/>
      <c r="AE343" s="15"/>
      <c r="AF343" s="15"/>
      <c r="AG343" s="15"/>
      <c r="AH343" s="15"/>
      <c r="AI343" s="15"/>
      <c r="AJ343" s="15"/>
      <c r="AK343" s="15"/>
      <c r="AL343" s="15"/>
      <c r="AM343" s="15" t="str">
        <f t="shared" si="46"/>
        <v/>
      </c>
      <c r="AN343" s="15" t="str">
        <f t="shared" si="47"/>
        <v/>
      </c>
      <c r="AO343" s="15" t="str">
        <f t="shared" si="48"/>
        <v/>
      </c>
      <c r="AP343" s="15" t="str">
        <f t="shared" si="49"/>
        <v/>
      </c>
      <c r="AQ343" s="15">
        <f t="shared" si="50"/>
        <v>3</v>
      </c>
      <c r="AR343" s="15">
        <f t="shared" si="51"/>
        <v>2</v>
      </c>
      <c r="AS343" s="15" t="str">
        <f t="shared" si="52"/>
        <v/>
      </c>
      <c r="AT343" s="15">
        <v>5</v>
      </c>
      <c r="AU343" s="15"/>
      <c r="AV343" s="15"/>
      <c r="AW343" s="15"/>
      <c r="AX343" s="15"/>
      <c r="AY343" s="15"/>
      <c r="AZ343" s="15"/>
      <c r="BA343" s="15"/>
      <c r="BB343" s="15"/>
      <c r="BC343" s="15">
        <v>5</v>
      </c>
      <c r="BD343" s="15"/>
      <c r="BE343" s="15"/>
      <c r="BF343" s="15">
        <v>3</v>
      </c>
      <c r="BG343" s="15">
        <v>3</v>
      </c>
      <c r="BH343" s="15">
        <v>4</v>
      </c>
      <c r="BI343" s="15">
        <v>6</v>
      </c>
      <c r="BJ343" s="15"/>
      <c r="BK343" s="15"/>
      <c r="BL343" s="15"/>
      <c r="BM343" s="15">
        <v>6</v>
      </c>
      <c r="BN343" s="15"/>
      <c r="BO343" s="15"/>
      <c r="BP343" s="15"/>
      <c r="BQ343" s="15"/>
      <c r="BR343" s="15"/>
      <c r="BS343" s="15"/>
      <c r="BT343" s="15"/>
      <c r="BU343" s="15"/>
      <c r="BV343" s="15"/>
      <c r="BW343" s="15">
        <v>5</v>
      </c>
      <c r="BX343" s="15">
        <v>1</v>
      </c>
      <c r="BY343" s="15"/>
      <c r="BZ343" s="15"/>
      <c r="CA343" s="15"/>
      <c r="CB343" s="15"/>
      <c r="CC343" s="15"/>
      <c r="CD343" s="15"/>
      <c r="CE343" s="15"/>
      <c r="CF343" s="15"/>
      <c r="CG343" s="15"/>
      <c r="CH343" s="15">
        <v>3</v>
      </c>
      <c r="CI343" s="15">
        <v>3</v>
      </c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>
        <v>1</v>
      </c>
      <c r="DB343" s="15">
        <v>1</v>
      </c>
      <c r="DC343" s="15">
        <v>1</v>
      </c>
      <c r="DD343" s="15"/>
      <c r="DE343" s="15"/>
      <c r="DF343" s="15"/>
      <c r="DG343" s="15"/>
      <c r="DH343" s="15">
        <v>1</v>
      </c>
      <c r="DI343" s="15" t="s">
        <v>7</v>
      </c>
      <c r="DJ343" s="15" t="s">
        <v>8</v>
      </c>
      <c r="DK343" s="15" t="s">
        <v>9</v>
      </c>
      <c r="DL343" s="15">
        <v>1</v>
      </c>
      <c r="DM343" s="15" t="s">
        <v>7</v>
      </c>
      <c r="DN343" s="15" t="s">
        <v>8</v>
      </c>
      <c r="DO343" s="15" t="s">
        <v>9</v>
      </c>
      <c r="DP343" s="15">
        <v>2</v>
      </c>
      <c r="DQ343" s="15" t="s">
        <v>15</v>
      </c>
      <c r="DR343" s="15" t="s">
        <v>8</v>
      </c>
      <c r="DS343" s="15" t="s">
        <v>9</v>
      </c>
      <c r="DT343" s="15" t="s">
        <v>15</v>
      </c>
      <c r="DU343" s="15" t="s">
        <v>8</v>
      </c>
      <c r="DV343" s="15" t="s">
        <v>9</v>
      </c>
      <c r="DW343" s="15"/>
      <c r="DX343" s="15"/>
      <c r="DY343" s="15"/>
      <c r="DZ343" s="15"/>
      <c r="EA343" s="15"/>
      <c r="EB343" s="15"/>
      <c r="EC343" s="15"/>
      <c r="ED343" s="15"/>
      <c r="EE343" s="15"/>
      <c r="EF343" s="15">
        <v>1</v>
      </c>
      <c r="EG343" s="15" t="s">
        <v>15</v>
      </c>
      <c r="EH343" s="15" t="s">
        <v>8</v>
      </c>
      <c r="EI343" s="15" t="s">
        <v>9</v>
      </c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>
        <v>4</v>
      </c>
      <c r="FM343" s="15"/>
      <c r="FN343" s="15">
        <v>4</v>
      </c>
      <c r="FO343" s="15"/>
      <c r="FP343" s="15"/>
      <c r="FQ343" s="15"/>
      <c r="FR343" s="15"/>
      <c r="FS343" s="15"/>
      <c r="FT343" s="15">
        <v>1</v>
      </c>
      <c r="FU343" s="15"/>
      <c r="FV343" s="15"/>
      <c r="FW343" s="15">
        <v>4</v>
      </c>
      <c r="FX343" s="15"/>
      <c r="FY343" s="15"/>
      <c r="FZ343" s="15"/>
      <c r="GA343" s="15"/>
      <c r="GB343" s="15"/>
      <c r="GC343" s="15"/>
      <c r="GD343" s="15"/>
      <c r="GE343" s="15" t="s">
        <v>16</v>
      </c>
      <c r="GF343" s="15" t="s">
        <v>16</v>
      </c>
      <c r="GG343" s="15" t="s">
        <v>16</v>
      </c>
      <c r="GH343" s="15" t="s">
        <v>16</v>
      </c>
      <c r="GI343" s="15"/>
      <c r="GJ343" s="15">
        <v>4</v>
      </c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>
        <v>4</v>
      </c>
      <c r="HH343" s="15"/>
      <c r="HI343" s="15"/>
      <c r="HJ343" s="15"/>
      <c r="HK343" s="15"/>
      <c r="HL343" s="15"/>
      <c r="HM343" s="15"/>
      <c r="HN343" s="15">
        <v>3</v>
      </c>
      <c r="HO343" s="15"/>
      <c r="HP343" s="15"/>
      <c r="HQ343" s="15"/>
      <c r="HR343" s="15"/>
      <c r="HS343" s="15"/>
      <c r="HT343" s="15"/>
      <c r="HU343" s="15"/>
      <c r="HV343" s="15"/>
      <c r="HW343" s="15"/>
      <c r="HX343" s="15">
        <v>1</v>
      </c>
      <c r="HY343" s="15"/>
      <c r="HZ343" s="15">
        <v>9</v>
      </c>
      <c r="IA343" s="15"/>
      <c r="IB343" s="15">
        <v>160</v>
      </c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  <c r="IW343" s="15"/>
      <c r="IX343" s="15"/>
      <c r="IY343" s="15"/>
      <c r="IZ343" s="15"/>
      <c r="JA343" s="15"/>
      <c r="JB343" s="15"/>
      <c r="JC343" s="17"/>
      <c r="JD343" s="17"/>
      <c r="JE343" s="18"/>
      <c r="JF343" s="17"/>
      <c r="JG343" s="17"/>
      <c r="JH343" s="19"/>
      <c r="JI343" s="19"/>
      <c r="JJ343" s="17"/>
      <c r="JK343" s="17"/>
      <c r="JL343" s="19"/>
      <c r="JM343" s="17"/>
      <c r="JN343" s="17"/>
      <c r="JO343" s="20"/>
      <c r="JP343" s="17"/>
      <c r="JQ343" s="17"/>
      <c r="JR343" s="20"/>
      <c r="JS343" s="19"/>
      <c r="JT343" s="19"/>
      <c r="JU343" s="19"/>
      <c r="JV343" s="15">
        <v>2</v>
      </c>
      <c r="JW343" s="14"/>
      <c r="JX343" s="14"/>
      <c r="JY343" s="15">
        <v>80</v>
      </c>
      <c r="JZ343" s="15"/>
      <c r="KA343" s="15">
        <v>60</v>
      </c>
      <c r="KB343" s="15"/>
      <c r="KC343" s="15"/>
      <c r="KD343" s="15"/>
      <c r="KE343" s="15"/>
      <c r="KF343" s="15"/>
      <c r="KG343" s="15"/>
      <c r="KH343" s="15"/>
      <c r="KI343" s="15"/>
      <c r="KJ343" s="15"/>
      <c r="KK343" s="15"/>
      <c r="KL343" s="15">
        <v>2</v>
      </c>
      <c r="KM343" s="15"/>
      <c r="KN343" s="15"/>
      <c r="KO343" s="15"/>
      <c r="KP343" s="15"/>
      <c r="KQ343" s="15"/>
      <c r="KR343" s="15"/>
      <c r="KS343" s="15"/>
      <c r="KT343" s="15"/>
      <c r="KU343" s="15">
        <v>1</v>
      </c>
      <c r="KV343" s="15"/>
      <c r="KW343" s="15"/>
      <c r="KX343" s="15"/>
      <c r="KY343" s="15"/>
      <c r="KZ343" s="15"/>
      <c r="LA343" s="15"/>
      <c r="LB343" s="15"/>
      <c r="LC343" s="15"/>
      <c r="LD343" s="15"/>
      <c r="LE343" s="15"/>
      <c r="LF343" s="15"/>
      <c r="LG343" s="15"/>
      <c r="LH343" s="15"/>
      <c r="LI343" s="15"/>
      <c r="LJ343" s="15"/>
      <c r="LK343" s="15"/>
      <c r="LL343" s="15"/>
      <c r="LM343" s="15"/>
      <c r="LN343" s="15"/>
      <c r="LO343" s="15"/>
    </row>
    <row r="344" spans="1:327" ht="18" customHeight="1" x14ac:dyDescent="0.25">
      <c r="A344" s="14" t="s">
        <v>528</v>
      </c>
      <c r="B344" s="15" t="str">
        <f t="shared" si="53"/>
        <v>Los Almendros</v>
      </c>
      <c r="C344" s="15">
        <f t="shared" si="45"/>
        <v>3</v>
      </c>
      <c r="D344" s="15">
        <v>1</v>
      </c>
      <c r="E344" s="15">
        <v>1</v>
      </c>
      <c r="F344" s="15"/>
      <c r="G344" s="15">
        <v>1</v>
      </c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>
        <v>3</v>
      </c>
      <c r="U344" s="15"/>
      <c r="V344" s="15">
        <v>26</v>
      </c>
      <c r="W344" s="15">
        <v>21</v>
      </c>
      <c r="X344" s="15"/>
      <c r="Y344" s="15"/>
      <c r="Z344" s="15"/>
      <c r="AA344" s="15"/>
      <c r="AB344" s="15"/>
      <c r="AC344" s="15">
        <v>3</v>
      </c>
      <c r="AD344" s="15"/>
      <c r="AE344" s="15"/>
      <c r="AF344" s="15"/>
      <c r="AG344" s="15"/>
      <c r="AH344" s="15"/>
      <c r="AI344" s="15"/>
      <c r="AJ344" s="15"/>
      <c r="AK344" s="15"/>
      <c r="AL344" s="15"/>
      <c r="AM344" s="15" t="str">
        <f t="shared" si="46"/>
        <v/>
      </c>
      <c r="AN344" s="15">
        <f t="shared" si="47"/>
        <v>1</v>
      </c>
      <c r="AO344" s="15" t="str">
        <f t="shared" si="48"/>
        <v/>
      </c>
      <c r="AP344" s="15" t="str">
        <f t="shared" si="49"/>
        <v/>
      </c>
      <c r="AQ344" s="15">
        <f t="shared" si="50"/>
        <v>2</v>
      </c>
      <c r="AR344" s="15" t="str">
        <f t="shared" si="51"/>
        <v/>
      </c>
      <c r="AS344" s="15" t="str">
        <f t="shared" si="52"/>
        <v/>
      </c>
      <c r="AT344" s="15">
        <v>3</v>
      </c>
      <c r="AU344" s="15"/>
      <c r="AV344" s="15"/>
      <c r="AW344" s="15"/>
      <c r="AX344" s="15"/>
      <c r="AY344" s="15"/>
      <c r="AZ344" s="15"/>
      <c r="BA344" s="15">
        <v>3</v>
      </c>
      <c r="BB344" s="15"/>
      <c r="BC344" s="15"/>
      <c r="BD344" s="15"/>
      <c r="BE344" s="15"/>
      <c r="BF344" s="15">
        <v>3</v>
      </c>
      <c r="BG344" s="15">
        <v>5</v>
      </c>
      <c r="BH344" s="15"/>
      <c r="BI344" s="15"/>
      <c r="BJ344" s="15"/>
      <c r="BK344" s="15"/>
      <c r="BL344" s="15"/>
      <c r="BM344" s="15">
        <v>1</v>
      </c>
      <c r="BN344" s="15"/>
      <c r="BO344" s="15"/>
      <c r="BP344" s="15"/>
      <c r="BQ344" s="15"/>
      <c r="BR344" s="15"/>
      <c r="BS344" s="15"/>
      <c r="BT344" s="15"/>
      <c r="BU344" s="15"/>
      <c r="BV344" s="15"/>
      <c r="BW344" s="15">
        <v>2</v>
      </c>
      <c r="BX344" s="15">
        <v>2</v>
      </c>
      <c r="BY344" s="15"/>
      <c r="BZ344" s="15"/>
      <c r="CA344" s="15"/>
      <c r="CB344" s="15"/>
      <c r="CC344" s="15"/>
      <c r="CD344" s="15"/>
      <c r="CE344" s="15"/>
      <c r="CF344" s="15"/>
      <c r="CG344" s="15"/>
      <c r="CH344" s="15">
        <v>1</v>
      </c>
      <c r="CI344" s="15">
        <v>1</v>
      </c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 t="s">
        <v>7</v>
      </c>
      <c r="DJ344" s="15" t="s">
        <v>8</v>
      </c>
      <c r="DK344" s="15" t="s">
        <v>9</v>
      </c>
      <c r="DL344" s="15"/>
      <c r="DM344" s="15" t="s">
        <v>7</v>
      </c>
      <c r="DN344" s="15" t="s">
        <v>23</v>
      </c>
      <c r="DO344" s="15" t="s">
        <v>9</v>
      </c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 t="s">
        <v>15</v>
      </c>
      <c r="EH344" s="15" t="s">
        <v>23</v>
      </c>
      <c r="EI344" s="15" t="s">
        <v>9</v>
      </c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>
        <v>1</v>
      </c>
      <c r="FM344" s="15"/>
      <c r="FN344" s="15"/>
      <c r="FO344" s="15">
        <v>1</v>
      </c>
      <c r="FP344" s="15">
        <v>1</v>
      </c>
      <c r="FQ344" s="15"/>
      <c r="FR344" s="15"/>
      <c r="FS344" s="15"/>
      <c r="FT344" s="15">
        <v>1</v>
      </c>
      <c r="FU344" s="15"/>
      <c r="FV344" s="15"/>
      <c r="FW344" s="15">
        <v>1</v>
      </c>
      <c r="FX344" s="15"/>
      <c r="FY344" s="15"/>
      <c r="FZ344" s="15"/>
      <c r="GA344" s="15"/>
      <c r="GB344" s="15"/>
      <c r="GC344" s="15"/>
      <c r="GD344" s="15"/>
      <c r="GE344" s="15" t="s">
        <v>53</v>
      </c>
      <c r="GF344" s="15"/>
      <c r="GG344" s="15"/>
      <c r="GH344" s="15"/>
      <c r="GI344" s="15"/>
      <c r="GJ344" s="15">
        <v>1</v>
      </c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>
        <v>1</v>
      </c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>
        <v>1</v>
      </c>
      <c r="HY344" s="15"/>
      <c r="HZ344" s="15">
        <v>9</v>
      </c>
      <c r="IA344" s="15"/>
      <c r="IB344" s="15">
        <v>200</v>
      </c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  <c r="IW344" s="15"/>
      <c r="IX344" s="15"/>
      <c r="IY344" s="15"/>
      <c r="IZ344" s="15"/>
      <c r="JA344" s="15"/>
      <c r="JB344" s="15"/>
      <c r="JC344" s="17"/>
      <c r="JD344" s="17"/>
      <c r="JE344" s="18"/>
      <c r="JF344" s="17"/>
      <c r="JG344" s="17"/>
      <c r="JH344" s="19"/>
      <c r="JI344" s="19"/>
      <c r="JJ344" s="17"/>
      <c r="JK344" s="17"/>
      <c r="JL344" s="19"/>
      <c r="JM344" s="17"/>
      <c r="JN344" s="17"/>
      <c r="JO344" s="20"/>
      <c r="JP344" s="17"/>
      <c r="JQ344" s="17"/>
      <c r="JR344" s="20"/>
      <c r="JS344" s="19"/>
      <c r="JT344" s="19"/>
      <c r="JU344" s="19"/>
      <c r="JV344" s="15">
        <v>2</v>
      </c>
      <c r="JW344" s="14"/>
      <c r="JX344" s="14"/>
      <c r="JY344" s="15">
        <v>120</v>
      </c>
      <c r="JZ344" s="15"/>
      <c r="KA344" s="15">
        <v>20</v>
      </c>
      <c r="KB344" s="15">
        <v>8</v>
      </c>
      <c r="KC344" s="15"/>
      <c r="KD344" s="15">
        <v>10</v>
      </c>
      <c r="KE344" s="15"/>
      <c r="KF344" s="15"/>
      <c r="KG344" s="15"/>
      <c r="KH344" s="15"/>
      <c r="KI344" s="15"/>
      <c r="KJ344" s="15"/>
      <c r="KK344" s="15"/>
      <c r="KL344" s="15">
        <v>2</v>
      </c>
      <c r="KM344" s="15"/>
      <c r="KN344" s="15"/>
      <c r="KO344" s="15"/>
      <c r="KP344" s="15"/>
      <c r="KQ344" s="15"/>
      <c r="KR344" s="15"/>
      <c r="KS344" s="15"/>
      <c r="KT344" s="15"/>
      <c r="KU344" s="15">
        <v>1</v>
      </c>
      <c r="KV344" s="15"/>
      <c r="KW344" s="15"/>
      <c r="KX344" s="15"/>
      <c r="KY344" s="15"/>
      <c r="KZ344" s="15"/>
      <c r="LA344" s="15"/>
      <c r="LB344" s="15"/>
      <c r="LC344" s="15"/>
      <c r="LD344" s="15"/>
      <c r="LE344" s="15"/>
      <c r="LF344" s="15"/>
      <c r="LG344" s="15">
        <v>1</v>
      </c>
      <c r="LH344" s="15"/>
      <c r="LI344" s="15"/>
      <c r="LJ344" s="15"/>
      <c r="LK344" s="15"/>
      <c r="LL344" s="15" t="s">
        <v>11</v>
      </c>
      <c r="LM344" s="15" t="s">
        <v>42</v>
      </c>
      <c r="LN344" s="15"/>
      <c r="LO344" s="15"/>
    </row>
    <row r="345" spans="1:327" ht="18" customHeight="1" x14ac:dyDescent="0.25">
      <c r="A345" s="14" t="s">
        <v>529</v>
      </c>
      <c r="B345" s="15" t="str">
        <f t="shared" si="53"/>
        <v>Los Almendros</v>
      </c>
      <c r="C345" s="15">
        <f t="shared" si="45"/>
        <v>5</v>
      </c>
      <c r="D345" s="15"/>
      <c r="E345" s="15">
        <v>1</v>
      </c>
      <c r="F345" s="15">
        <v>3</v>
      </c>
      <c r="G345" s="15">
        <v>1</v>
      </c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>
        <v>5</v>
      </c>
      <c r="U345" s="15"/>
      <c r="V345" s="15"/>
      <c r="W345" s="15">
        <v>29</v>
      </c>
      <c r="X345" s="15">
        <v>15</v>
      </c>
      <c r="Y345" s="15">
        <v>13</v>
      </c>
      <c r="Z345" s="15">
        <v>3</v>
      </c>
      <c r="AA345" s="15"/>
      <c r="AB345" s="15"/>
      <c r="AC345" s="15">
        <v>7</v>
      </c>
      <c r="AD345" s="15"/>
      <c r="AE345" s="15"/>
      <c r="AF345" s="15"/>
      <c r="AG345" s="15"/>
      <c r="AH345" s="15"/>
      <c r="AI345" s="15"/>
      <c r="AJ345" s="15"/>
      <c r="AK345" s="15"/>
      <c r="AL345" s="15"/>
      <c r="AM345" s="15" t="str">
        <f t="shared" si="46"/>
        <v/>
      </c>
      <c r="AN345" s="15">
        <f t="shared" si="47"/>
        <v>1</v>
      </c>
      <c r="AO345" s="15">
        <f t="shared" si="48"/>
        <v>1</v>
      </c>
      <c r="AP345" s="15">
        <f t="shared" si="49"/>
        <v>2</v>
      </c>
      <c r="AQ345" s="15">
        <f t="shared" si="50"/>
        <v>1</v>
      </c>
      <c r="AR345" s="15" t="str">
        <f t="shared" si="51"/>
        <v/>
      </c>
      <c r="AS345" s="15" t="str">
        <f t="shared" si="52"/>
        <v/>
      </c>
      <c r="AT345" s="15">
        <v>5</v>
      </c>
      <c r="AU345" s="15"/>
      <c r="AV345" s="15"/>
      <c r="AW345" s="15"/>
      <c r="AX345" s="15"/>
      <c r="AY345" s="15"/>
      <c r="AZ345" s="15"/>
      <c r="BA345" s="15">
        <v>3</v>
      </c>
      <c r="BB345" s="15"/>
      <c r="BC345" s="15"/>
      <c r="BD345" s="15"/>
      <c r="BE345" s="15">
        <v>2</v>
      </c>
      <c r="BF345" s="15"/>
      <c r="BG345" s="15">
        <v>5</v>
      </c>
      <c r="BH345" s="15">
        <v>5</v>
      </c>
      <c r="BI345" s="15">
        <v>3</v>
      </c>
      <c r="BJ345" s="15">
        <v>1</v>
      </c>
      <c r="BK345" s="15"/>
      <c r="BL345" s="15"/>
      <c r="BM345" s="15">
        <v>2</v>
      </c>
      <c r="BN345" s="15"/>
      <c r="BO345" s="15"/>
      <c r="BP345" s="15"/>
      <c r="BQ345" s="15"/>
      <c r="BR345" s="15"/>
      <c r="BS345" s="15"/>
      <c r="BT345" s="15"/>
      <c r="BU345" s="15"/>
      <c r="BV345" s="15"/>
      <c r="BW345" s="15">
        <v>1</v>
      </c>
      <c r="BX345" s="15">
        <v>5</v>
      </c>
      <c r="BY345" s="15"/>
      <c r="BZ345" s="15"/>
      <c r="CA345" s="15"/>
      <c r="CB345" s="15"/>
      <c r="CC345" s="15"/>
      <c r="CD345" s="15"/>
      <c r="CE345" s="15"/>
      <c r="CF345" s="15"/>
      <c r="CG345" s="15"/>
      <c r="CH345" s="15">
        <v>3</v>
      </c>
      <c r="CI345" s="15">
        <v>3</v>
      </c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>
        <v>1</v>
      </c>
      <c r="DM345" s="15" t="s">
        <v>7</v>
      </c>
      <c r="DN345" s="15" t="s">
        <v>8</v>
      </c>
      <c r="DO345" s="15" t="s">
        <v>9</v>
      </c>
      <c r="DP345" s="15">
        <v>3</v>
      </c>
      <c r="DQ345" s="15" t="s">
        <v>15</v>
      </c>
      <c r="DR345" s="15" t="s">
        <v>8</v>
      </c>
      <c r="DS345" s="15" t="s">
        <v>9</v>
      </c>
      <c r="DT345" s="15" t="s">
        <v>15</v>
      </c>
      <c r="DU345" s="15" t="s">
        <v>8</v>
      </c>
      <c r="DV345" s="15" t="s">
        <v>9</v>
      </c>
      <c r="DW345" s="15" t="s">
        <v>15</v>
      </c>
      <c r="DX345" s="15" t="s">
        <v>8</v>
      </c>
      <c r="DY345" s="15" t="s">
        <v>9</v>
      </c>
      <c r="DZ345" s="15"/>
      <c r="EA345" s="15"/>
      <c r="EB345" s="15"/>
      <c r="EC345" s="15"/>
      <c r="ED345" s="15"/>
      <c r="EE345" s="15"/>
      <c r="EF345" s="15">
        <v>1</v>
      </c>
      <c r="EG345" s="15" t="s">
        <v>15</v>
      </c>
      <c r="EH345" s="15" t="s">
        <v>8</v>
      </c>
      <c r="EI345" s="15" t="s">
        <v>9</v>
      </c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>
        <v>1</v>
      </c>
      <c r="FM345" s="15"/>
      <c r="FN345" s="15"/>
      <c r="FO345" s="15">
        <v>1</v>
      </c>
      <c r="FP345" s="15">
        <v>1</v>
      </c>
      <c r="FQ345" s="15">
        <v>3</v>
      </c>
      <c r="FR345" s="15"/>
      <c r="FS345" s="15"/>
      <c r="FT345" s="15"/>
      <c r="FU345" s="15"/>
      <c r="FV345" s="15"/>
      <c r="FW345" s="15">
        <v>1</v>
      </c>
      <c r="FX345" s="15"/>
      <c r="FY345" s="15"/>
      <c r="FZ345" s="15"/>
      <c r="GA345" s="15"/>
      <c r="GB345" s="15"/>
      <c r="GC345" s="15"/>
      <c r="GD345" s="15"/>
      <c r="GE345" s="15" t="s">
        <v>16</v>
      </c>
      <c r="GF345" s="15"/>
      <c r="GG345" s="15"/>
      <c r="GH345" s="15"/>
      <c r="GI345" s="15"/>
      <c r="GJ345" s="15">
        <v>1</v>
      </c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>
        <v>1</v>
      </c>
      <c r="HH345" s="15"/>
      <c r="HI345" s="15"/>
      <c r="HJ345" s="15"/>
      <c r="HK345" s="15"/>
      <c r="HL345" s="15"/>
      <c r="HM345" s="15"/>
      <c r="HN345" s="15">
        <v>1</v>
      </c>
      <c r="HO345" s="15"/>
      <c r="HP345" s="15"/>
      <c r="HQ345" s="15"/>
      <c r="HR345" s="15"/>
      <c r="HS345" s="15"/>
      <c r="HT345" s="15"/>
      <c r="HU345" s="15"/>
      <c r="HV345" s="15"/>
      <c r="HW345" s="15"/>
      <c r="HX345" s="15">
        <v>1</v>
      </c>
      <c r="HY345" s="15"/>
      <c r="HZ345" s="15">
        <v>9</v>
      </c>
      <c r="IA345" s="15"/>
      <c r="IB345" s="15">
        <v>200</v>
      </c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  <c r="IW345" s="15"/>
      <c r="IX345" s="15"/>
      <c r="IY345" s="15"/>
      <c r="IZ345" s="15"/>
      <c r="JA345" s="15"/>
      <c r="JB345" s="15"/>
      <c r="JC345" s="17"/>
      <c r="JD345" s="17"/>
      <c r="JE345" s="18"/>
      <c r="JF345" s="17"/>
      <c r="JG345" s="17"/>
      <c r="JH345" s="19"/>
      <c r="JI345" s="19"/>
      <c r="JJ345" s="17"/>
      <c r="JK345" s="17"/>
      <c r="JL345" s="19"/>
      <c r="JM345" s="17"/>
      <c r="JN345" s="17"/>
      <c r="JO345" s="20"/>
      <c r="JP345" s="17"/>
      <c r="JQ345" s="17"/>
      <c r="JR345" s="20"/>
      <c r="JS345" s="19"/>
      <c r="JT345" s="19"/>
      <c r="JU345" s="19"/>
      <c r="JV345" s="15">
        <v>2</v>
      </c>
      <c r="JW345" s="14"/>
      <c r="JX345" s="14"/>
      <c r="JY345" s="15">
        <v>120</v>
      </c>
      <c r="JZ345" s="15"/>
      <c r="KA345" s="15"/>
      <c r="KB345" s="15"/>
      <c r="KC345" s="15"/>
      <c r="KD345" s="15"/>
      <c r="KE345" s="15">
        <v>15</v>
      </c>
      <c r="KF345" s="15"/>
      <c r="KG345" s="15"/>
      <c r="KH345" s="15"/>
      <c r="KI345" s="15"/>
      <c r="KJ345" s="15"/>
      <c r="KK345" s="15"/>
      <c r="KL345" s="15">
        <v>2</v>
      </c>
      <c r="KM345" s="15"/>
      <c r="KN345" s="15"/>
      <c r="KO345" s="15"/>
      <c r="KP345" s="15"/>
      <c r="KQ345" s="15"/>
      <c r="KR345" s="15"/>
      <c r="KS345" s="15"/>
      <c r="KT345" s="15"/>
      <c r="KU345" s="15"/>
      <c r="KV345" s="15"/>
      <c r="KW345" s="15"/>
      <c r="KX345" s="15"/>
      <c r="KY345" s="15"/>
      <c r="KZ345" s="15">
        <v>1</v>
      </c>
      <c r="LA345" s="15"/>
      <c r="LB345" s="15"/>
      <c r="LC345" s="15"/>
      <c r="LD345" s="15">
        <v>1</v>
      </c>
      <c r="LE345" s="15"/>
      <c r="LF345" s="15"/>
      <c r="LG345" s="15"/>
      <c r="LH345" s="15"/>
      <c r="LI345" s="15"/>
      <c r="LJ345" s="15"/>
      <c r="LK345" s="15"/>
      <c r="LL345" s="15" t="s">
        <v>29</v>
      </c>
      <c r="LM345" s="15" t="s">
        <v>278</v>
      </c>
      <c r="LN345" s="15"/>
      <c r="LO345" s="15"/>
    </row>
    <row r="346" spans="1:327" ht="18" customHeight="1" x14ac:dyDescent="0.25">
      <c r="A346" s="14" t="s">
        <v>530</v>
      </c>
      <c r="B346" s="15" t="str">
        <f t="shared" si="53"/>
        <v>Los Almendros</v>
      </c>
      <c r="C346" s="15">
        <f t="shared" si="45"/>
        <v>1</v>
      </c>
      <c r="D346" s="15"/>
      <c r="E346" s="15">
        <v>1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>
        <v>1</v>
      </c>
      <c r="U346" s="15"/>
      <c r="V346" s="15"/>
      <c r="W346" s="15">
        <v>79</v>
      </c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 t="str">
        <f t="shared" si="46"/>
        <v/>
      </c>
      <c r="AN346" s="15" t="str">
        <f t="shared" si="47"/>
        <v/>
      </c>
      <c r="AO346" s="15" t="str">
        <f t="shared" si="48"/>
        <v/>
      </c>
      <c r="AP346" s="15" t="str">
        <f t="shared" si="49"/>
        <v/>
      </c>
      <c r="AQ346" s="15" t="str">
        <f t="shared" si="50"/>
        <v/>
      </c>
      <c r="AR346" s="15" t="str">
        <f t="shared" si="51"/>
        <v/>
      </c>
      <c r="AS346" s="15">
        <f t="shared" si="52"/>
        <v>1</v>
      </c>
      <c r="AT346" s="15">
        <v>1</v>
      </c>
      <c r="AU346" s="15"/>
      <c r="AV346" s="15"/>
      <c r="AW346" s="15"/>
      <c r="AX346" s="15"/>
      <c r="AY346" s="15"/>
      <c r="AZ346" s="15"/>
      <c r="BA346" s="15"/>
      <c r="BB346" s="15">
        <v>1</v>
      </c>
      <c r="BC346" s="15"/>
      <c r="BD346" s="15"/>
      <c r="BE346" s="15"/>
      <c r="BF346" s="15"/>
      <c r="BG346" s="15">
        <v>8</v>
      </c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>
        <v>4</v>
      </c>
      <c r="BY346" s="15"/>
      <c r="BZ346" s="15"/>
      <c r="CA346" s="15"/>
      <c r="CB346" s="15"/>
      <c r="CC346" s="15"/>
      <c r="CD346" s="15"/>
      <c r="CE346" s="15"/>
      <c r="CF346" s="15"/>
      <c r="CG346" s="15"/>
      <c r="CH346" s="15">
        <v>8</v>
      </c>
      <c r="CI346" s="15">
        <v>8</v>
      </c>
      <c r="CJ346" s="15">
        <v>2</v>
      </c>
      <c r="CK346" s="15"/>
      <c r="CL346" s="15"/>
      <c r="CM346" s="15"/>
      <c r="CN346" s="15">
        <v>1</v>
      </c>
      <c r="CO346" s="15"/>
      <c r="CP346" s="15"/>
      <c r="CQ346" s="15"/>
      <c r="CR346" s="15"/>
      <c r="CS346" s="15">
        <v>1</v>
      </c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 t="s">
        <v>7</v>
      </c>
      <c r="DN346" s="15" t="s">
        <v>23</v>
      </c>
      <c r="DO346" s="15" t="s">
        <v>9</v>
      </c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>
        <v>1</v>
      </c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>
        <v>1</v>
      </c>
      <c r="HO346" s="15"/>
      <c r="HP346" s="15"/>
      <c r="HQ346" s="15"/>
      <c r="HR346" s="15"/>
      <c r="HS346" s="15"/>
      <c r="HT346" s="15"/>
      <c r="HU346" s="15"/>
      <c r="HV346" s="15"/>
      <c r="HW346" s="15"/>
      <c r="HX346" s="15">
        <v>1</v>
      </c>
      <c r="HY346" s="15"/>
      <c r="HZ346" s="15">
        <v>12</v>
      </c>
      <c r="IA346" s="15"/>
      <c r="IB346" s="15"/>
      <c r="IC346" s="15"/>
      <c r="ID346" s="15"/>
      <c r="IE346" s="15"/>
      <c r="IF346" s="15"/>
      <c r="IG346" s="15">
        <v>50</v>
      </c>
      <c r="IH346" s="15"/>
      <c r="II346" s="15"/>
      <c r="IJ346" s="15"/>
      <c r="IK346" s="15"/>
      <c r="IL346" s="15"/>
      <c r="IM346" s="15"/>
      <c r="IN346" s="15">
        <v>100</v>
      </c>
      <c r="IO346" s="15"/>
      <c r="IP346" s="15"/>
      <c r="IQ346" s="15"/>
      <c r="IR346" s="15"/>
      <c r="IS346" s="15"/>
      <c r="IT346" s="15"/>
      <c r="IU346" s="15"/>
      <c r="IV346" s="15"/>
      <c r="IW346" s="15"/>
      <c r="IX346" s="15"/>
      <c r="IY346" s="15"/>
      <c r="IZ346" s="15"/>
      <c r="JA346" s="15"/>
      <c r="JB346" s="15"/>
      <c r="JC346" s="17"/>
      <c r="JD346" s="17"/>
      <c r="JE346" s="18"/>
      <c r="JF346" s="17"/>
      <c r="JG346" s="17"/>
      <c r="JH346" s="19"/>
      <c r="JI346" s="19"/>
      <c r="JJ346" s="17"/>
      <c r="JK346" s="17"/>
      <c r="JL346" s="19"/>
      <c r="JM346" s="17"/>
      <c r="JN346" s="17"/>
      <c r="JO346" s="20"/>
      <c r="JP346" s="17"/>
      <c r="JQ346" s="17"/>
      <c r="JR346" s="20"/>
      <c r="JS346" s="19"/>
      <c r="JT346" s="19"/>
      <c r="JU346" s="19"/>
      <c r="JV346" s="15">
        <v>2</v>
      </c>
      <c r="JW346" s="14"/>
      <c r="JX346" s="14"/>
      <c r="JY346" s="15">
        <v>20</v>
      </c>
      <c r="JZ346" s="15"/>
      <c r="KA346" s="15">
        <v>10</v>
      </c>
      <c r="KB346" s="15">
        <v>8</v>
      </c>
      <c r="KC346" s="15"/>
      <c r="KD346" s="15">
        <v>20</v>
      </c>
      <c r="KE346" s="15">
        <v>10</v>
      </c>
      <c r="KF346" s="15"/>
      <c r="KG346" s="15"/>
      <c r="KH346" s="15"/>
      <c r="KI346" s="15"/>
      <c r="KJ346" s="15"/>
      <c r="KK346" s="15"/>
      <c r="KL346" s="15">
        <v>2</v>
      </c>
      <c r="KM346" s="15"/>
      <c r="KN346" s="15"/>
      <c r="KO346" s="15"/>
      <c r="KP346" s="15"/>
      <c r="KQ346" s="15"/>
      <c r="KR346" s="15"/>
      <c r="KS346" s="15"/>
      <c r="KT346" s="15"/>
      <c r="KU346" s="15"/>
      <c r="KV346" s="15"/>
      <c r="KW346" s="15"/>
      <c r="KX346" s="15"/>
      <c r="KY346" s="15"/>
      <c r="KZ346" s="15"/>
      <c r="LA346" s="15"/>
      <c r="LB346" s="15"/>
      <c r="LC346" s="15"/>
      <c r="LD346" s="15"/>
      <c r="LE346" s="15"/>
      <c r="LF346" s="15"/>
      <c r="LG346" s="15"/>
      <c r="LH346" s="15"/>
      <c r="LI346" s="15"/>
      <c r="LJ346" s="15" t="s">
        <v>210</v>
      </c>
      <c r="LK346" s="15"/>
      <c r="LL346" s="15" t="s">
        <v>11</v>
      </c>
      <c r="LM346" s="15"/>
      <c r="LN346" s="15"/>
      <c r="LO346" s="15"/>
    </row>
    <row r="347" spans="1:327" ht="18" customHeight="1" x14ac:dyDescent="0.25">
      <c r="A347" s="14" t="s">
        <v>531</v>
      </c>
      <c r="B347" s="15" t="str">
        <f t="shared" si="53"/>
        <v>Los Almendros</v>
      </c>
      <c r="C347" s="15">
        <f t="shared" si="45"/>
        <v>4</v>
      </c>
      <c r="D347" s="15">
        <v>1</v>
      </c>
      <c r="E347" s="15">
        <v>1</v>
      </c>
      <c r="F347" s="15">
        <v>1</v>
      </c>
      <c r="G347" s="15">
        <v>1</v>
      </c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>
        <v>4</v>
      </c>
      <c r="U347" s="15"/>
      <c r="V347" s="15">
        <v>44</v>
      </c>
      <c r="W347" s="15">
        <v>24</v>
      </c>
      <c r="X347" s="15">
        <f>3/12</f>
        <v>0.25</v>
      </c>
      <c r="Y347" s="15"/>
      <c r="Z347" s="15"/>
      <c r="AA347" s="15"/>
      <c r="AB347" s="15"/>
      <c r="AC347" s="15">
        <v>3</v>
      </c>
      <c r="AD347" s="15"/>
      <c r="AE347" s="15"/>
      <c r="AF347" s="15"/>
      <c r="AG347" s="15"/>
      <c r="AH347" s="15"/>
      <c r="AI347" s="15"/>
      <c r="AJ347" s="15"/>
      <c r="AK347" s="15"/>
      <c r="AL347" s="15"/>
      <c r="AM347" s="15">
        <f t="shared" si="46"/>
        <v>1</v>
      </c>
      <c r="AN347" s="15">
        <f t="shared" si="47"/>
        <v>1</v>
      </c>
      <c r="AO347" s="15" t="str">
        <f t="shared" si="48"/>
        <v/>
      </c>
      <c r="AP347" s="15" t="str">
        <f t="shared" si="49"/>
        <v/>
      </c>
      <c r="AQ347" s="15">
        <f t="shared" si="50"/>
        <v>1</v>
      </c>
      <c r="AR347" s="15">
        <f t="shared" si="51"/>
        <v>1</v>
      </c>
      <c r="AS347" s="15" t="str">
        <f t="shared" si="52"/>
        <v/>
      </c>
      <c r="AT347" s="15"/>
      <c r="AU347" s="15"/>
      <c r="AV347" s="15"/>
      <c r="AW347" s="15"/>
      <c r="AX347" s="15"/>
      <c r="AY347" s="15">
        <v>4</v>
      </c>
      <c r="AZ347" s="15"/>
      <c r="BA347" s="15"/>
      <c r="BB347" s="15"/>
      <c r="BC347" s="15"/>
      <c r="BD347" s="15"/>
      <c r="BE347" s="15">
        <v>4</v>
      </c>
      <c r="BF347" s="15">
        <v>2</v>
      </c>
      <c r="BG347" s="15">
        <v>3</v>
      </c>
      <c r="BH347" s="15">
        <v>1</v>
      </c>
      <c r="BI347" s="15"/>
      <c r="BJ347" s="15"/>
      <c r="BK347" s="15"/>
      <c r="BL347" s="15"/>
      <c r="BM347" s="15">
        <v>1</v>
      </c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>
        <v>2</v>
      </c>
      <c r="BY347" s="15"/>
      <c r="BZ347" s="15"/>
      <c r="CA347" s="15"/>
      <c r="CB347" s="15"/>
      <c r="CC347" s="15"/>
      <c r="CD347" s="15"/>
      <c r="CE347" s="15"/>
      <c r="CF347" s="15"/>
      <c r="CG347" s="15"/>
      <c r="CH347" s="15">
        <v>2</v>
      </c>
      <c r="CI347" s="15">
        <v>2</v>
      </c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>
        <v>1</v>
      </c>
      <c r="DI347" s="15" t="s">
        <v>7</v>
      </c>
      <c r="DJ347" s="15" t="s">
        <v>8</v>
      </c>
      <c r="DK347" s="15" t="s">
        <v>9</v>
      </c>
      <c r="DL347" s="15"/>
      <c r="DM347" s="15" t="s">
        <v>7</v>
      </c>
      <c r="DN347" s="15" t="s">
        <v>351</v>
      </c>
      <c r="DO347" s="15" t="s">
        <v>9</v>
      </c>
      <c r="DP347" s="15"/>
      <c r="DQ347" s="15" t="s">
        <v>15</v>
      </c>
      <c r="DR347" s="15" t="s">
        <v>8</v>
      </c>
      <c r="DS347" s="15" t="s">
        <v>9</v>
      </c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 t="s">
        <v>15</v>
      </c>
      <c r="EH347" s="15" t="s">
        <v>31</v>
      </c>
      <c r="EI347" s="15" t="s">
        <v>9</v>
      </c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>
        <v>1</v>
      </c>
      <c r="FM347" s="15"/>
      <c r="FN347" s="15"/>
      <c r="FO347" s="15">
        <v>1</v>
      </c>
      <c r="FP347" s="15">
        <v>2</v>
      </c>
      <c r="FQ347" s="15"/>
      <c r="FR347" s="15"/>
      <c r="FS347" s="15"/>
      <c r="FT347" s="15">
        <v>1</v>
      </c>
      <c r="FU347" s="15"/>
      <c r="FV347" s="15"/>
      <c r="FW347" s="15">
        <v>1</v>
      </c>
      <c r="FX347" s="15"/>
      <c r="FY347" s="15"/>
      <c r="FZ347" s="15"/>
      <c r="GA347" s="15"/>
      <c r="GB347" s="15"/>
      <c r="GC347" s="15"/>
      <c r="GD347" s="15"/>
      <c r="GE347" s="15" t="s">
        <v>16</v>
      </c>
      <c r="GF347" s="15"/>
      <c r="GG347" s="15"/>
      <c r="GH347" s="15"/>
      <c r="GI347" s="15"/>
      <c r="GJ347" s="15">
        <v>1</v>
      </c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>
        <v>1</v>
      </c>
      <c r="HH347" s="15"/>
      <c r="HI347" s="15"/>
      <c r="HJ347" s="15"/>
      <c r="HK347" s="15"/>
      <c r="HL347" s="15"/>
      <c r="HM347" s="15"/>
      <c r="HN347" s="15">
        <v>4</v>
      </c>
      <c r="HO347" s="15"/>
      <c r="HP347" s="15"/>
      <c r="HQ347" s="15"/>
      <c r="HR347" s="15"/>
      <c r="HS347" s="15"/>
      <c r="HT347" s="15"/>
      <c r="HU347" s="15"/>
      <c r="HV347" s="15"/>
      <c r="HW347" s="15"/>
      <c r="HX347" s="15">
        <v>1</v>
      </c>
      <c r="HY347" s="15"/>
      <c r="HZ347" s="15">
        <v>9</v>
      </c>
      <c r="IA347" s="15"/>
      <c r="IB347" s="15">
        <v>80</v>
      </c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  <c r="IW347" s="15"/>
      <c r="IX347" s="15"/>
      <c r="IY347" s="15"/>
      <c r="IZ347" s="15"/>
      <c r="JA347" s="15"/>
      <c r="JB347" s="15"/>
      <c r="JC347" s="17"/>
      <c r="JD347" s="17"/>
      <c r="JE347" s="18"/>
      <c r="JF347" s="17"/>
      <c r="JG347" s="17"/>
      <c r="JH347" s="19"/>
      <c r="JI347" s="19"/>
      <c r="JJ347" s="17"/>
      <c r="JK347" s="17"/>
      <c r="JL347" s="19"/>
      <c r="JM347" s="17"/>
      <c r="JN347" s="17"/>
      <c r="JO347" s="20"/>
      <c r="JP347" s="17"/>
      <c r="JQ347" s="17"/>
      <c r="JR347" s="20"/>
      <c r="JS347" s="19"/>
      <c r="JT347" s="19"/>
      <c r="JU347" s="19"/>
      <c r="JV347" s="15">
        <v>2</v>
      </c>
      <c r="JW347" s="14"/>
      <c r="JX347" s="14"/>
      <c r="JY347" s="15">
        <v>40</v>
      </c>
      <c r="JZ347" s="15"/>
      <c r="KA347" s="15"/>
      <c r="KB347" s="15"/>
      <c r="KC347" s="15"/>
      <c r="KD347" s="15">
        <v>40</v>
      </c>
      <c r="KE347" s="15"/>
      <c r="KF347" s="15"/>
      <c r="KG347" s="15"/>
      <c r="KH347" s="15"/>
      <c r="KI347" s="15"/>
      <c r="KJ347" s="15"/>
      <c r="KK347" s="15"/>
      <c r="KL347" s="15">
        <v>2</v>
      </c>
      <c r="KM347" s="15"/>
      <c r="KN347" s="15"/>
      <c r="KO347" s="15"/>
      <c r="KP347" s="15"/>
      <c r="KQ347" s="15"/>
      <c r="KR347" s="15"/>
      <c r="KS347" s="15"/>
      <c r="KT347" s="15"/>
      <c r="KU347" s="15"/>
      <c r="KV347" s="15"/>
      <c r="KW347" s="15"/>
      <c r="KX347" s="15"/>
      <c r="KY347" s="15"/>
      <c r="KZ347" s="15"/>
      <c r="LA347" s="15"/>
      <c r="LB347" s="15"/>
      <c r="LC347" s="15"/>
      <c r="LD347" s="15"/>
      <c r="LE347" s="15"/>
      <c r="LF347" s="15"/>
      <c r="LG347" s="15">
        <v>1</v>
      </c>
      <c r="LH347" s="15"/>
      <c r="LI347" s="15"/>
      <c r="LJ347" s="15" t="s">
        <v>41</v>
      </c>
      <c r="LK347" s="15" t="s">
        <v>21</v>
      </c>
      <c r="LL347" s="15" t="s">
        <v>29</v>
      </c>
      <c r="LM347" s="15" t="s">
        <v>69</v>
      </c>
      <c r="LN347" s="15"/>
      <c r="LO347" s="15" t="s">
        <v>510</v>
      </c>
    </row>
    <row r="348" spans="1:327" ht="18" customHeight="1" x14ac:dyDescent="0.25">
      <c r="A348" s="14" t="s">
        <v>532</v>
      </c>
      <c r="B348" s="15" t="str">
        <f t="shared" si="53"/>
        <v>Los Almendros</v>
      </c>
      <c r="C348" s="15">
        <f t="shared" si="45"/>
        <v>3</v>
      </c>
      <c r="D348" s="15">
        <v>1</v>
      </c>
      <c r="E348" s="15">
        <v>1</v>
      </c>
      <c r="F348" s="15">
        <v>1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>
        <v>3</v>
      </c>
      <c r="U348" s="15"/>
      <c r="V348" s="15">
        <v>52</v>
      </c>
      <c r="W348" s="15">
        <v>47</v>
      </c>
      <c r="X348" s="15">
        <v>18</v>
      </c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 t="str">
        <f t="shared" si="46"/>
        <v/>
      </c>
      <c r="AN348" s="15" t="str">
        <f t="shared" si="47"/>
        <v/>
      </c>
      <c r="AO348" s="15" t="str">
        <f t="shared" si="48"/>
        <v/>
      </c>
      <c r="AP348" s="15">
        <f t="shared" si="49"/>
        <v>1</v>
      </c>
      <c r="AQ348" s="15" t="str">
        <f t="shared" si="50"/>
        <v/>
      </c>
      <c r="AR348" s="15">
        <f t="shared" si="51"/>
        <v>2</v>
      </c>
      <c r="AS348" s="15" t="str">
        <f t="shared" si="52"/>
        <v/>
      </c>
      <c r="AT348" s="15">
        <v>3</v>
      </c>
      <c r="AU348" s="15"/>
      <c r="AV348" s="15"/>
      <c r="AW348" s="15"/>
      <c r="AX348" s="15"/>
      <c r="AY348" s="15"/>
      <c r="AZ348" s="15"/>
      <c r="BA348" s="15"/>
      <c r="BB348" s="15"/>
      <c r="BC348" s="15">
        <v>3</v>
      </c>
      <c r="BD348" s="15"/>
      <c r="BE348" s="15"/>
      <c r="BF348" s="15">
        <v>2</v>
      </c>
      <c r="BG348" s="15">
        <v>4</v>
      </c>
      <c r="BH348" s="15">
        <v>5</v>
      </c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>
        <v>1</v>
      </c>
      <c r="BX348" s="15">
        <v>1</v>
      </c>
      <c r="BY348" s="15"/>
      <c r="BZ348" s="15"/>
      <c r="CA348" s="15"/>
      <c r="CB348" s="15"/>
      <c r="CC348" s="15"/>
      <c r="CD348" s="15"/>
      <c r="CE348" s="15"/>
      <c r="CF348" s="15"/>
      <c r="CG348" s="15"/>
      <c r="CH348" s="15">
        <v>1</v>
      </c>
      <c r="CI348" s="15">
        <v>1</v>
      </c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>
        <v>1</v>
      </c>
      <c r="DI348" s="15" t="s">
        <v>7</v>
      </c>
      <c r="DJ348" s="15" t="s">
        <v>8</v>
      </c>
      <c r="DK348" s="15" t="s">
        <v>9</v>
      </c>
      <c r="DL348" s="15"/>
      <c r="DM348" s="15" t="s">
        <v>7</v>
      </c>
      <c r="DN348" s="15" t="s">
        <v>163</v>
      </c>
      <c r="DO348" s="15" t="s">
        <v>9</v>
      </c>
      <c r="DP348" s="15"/>
      <c r="DQ348" s="15" t="s">
        <v>15</v>
      </c>
      <c r="DR348" s="15" t="s">
        <v>31</v>
      </c>
      <c r="DS348" s="15" t="s">
        <v>9</v>
      </c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>
        <v>1</v>
      </c>
      <c r="FM348" s="15"/>
      <c r="FN348" s="15">
        <v>1</v>
      </c>
      <c r="FO348" s="15"/>
      <c r="FP348" s="15">
        <v>1</v>
      </c>
      <c r="FQ348" s="15"/>
      <c r="FR348" s="15"/>
      <c r="FS348" s="15"/>
      <c r="FT348" s="15">
        <v>1</v>
      </c>
      <c r="FU348" s="15"/>
      <c r="FV348" s="15"/>
      <c r="FW348" s="15">
        <v>1</v>
      </c>
      <c r="FX348" s="15"/>
      <c r="FY348" s="15"/>
      <c r="FZ348" s="15"/>
      <c r="GA348" s="15"/>
      <c r="GB348" s="15"/>
      <c r="GC348" s="15"/>
      <c r="GD348" s="15"/>
      <c r="GE348" s="15" t="s">
        <v>16</v>
      </c>
      <c r="GF348" s="15"/>
      <c r="GG348" s="15"/>
      <c r="GH348" s="15"/>
      <c r="GI348" s="15"/>
      <c r="GJ348" s="15">
        <v>1</v>
      </c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>
        <v>1</v>
      </c>
      <c r="HH348" s="15"/>
      <c r="HI348" s="15"/>
      <c r="HJ348" s="15"/>
      <c r="HK348" s="15"/>
      <c r="HL348" s="15"/>
      <c r="HM348" s="15"/>
      <c r="HN348" s="15">
        <v>1</v>
      </c>
      <c r="HO348" s="15"/>
      <c r="HP348" s="15"/>
      <c r="HQ348" s="15"/>
      <c r="HR348" s="15"/>
      <c r="HS348" s="15"/>
      <c r="HT348" s="15"/>
      <c r="HU348" s="15"/>
      <c r="HV348" s="15"/>
      <c r="HW348" s="15"/>
      <c r="HX348" s="15">
        <v>1</v>
      </c>
      <c r="HY348" s="15"/>
      <c r="HZ348" s="15">
        <v>9</v>
      </c>
      <c r="IA348" s="15"/>
      <c r="IB348" s="15">
        <v>150</v>
      </c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  <c r="IW348" s="15"/>
      <c r="IX348" s="15"/>
      <c r="IY348" s="15"/>
      <c r="IZ348" s="15"/>
      <c r="JA348" s="15"/>
      <c r="JB348" s="15"/>
      <c r="JC348" s="17"/>
      <c r="JD348" s="17"/>
      <c r="JE348" s="18"/>
      <c r="JF348" s="17"/>
      <c r="JG348" s="17"/>
      <c r="JH348" s="19"/>
      <c r="JI348" s="19"/>
      <c r="JJ348" s="17"/>
      <c r="JK348" s="17"/>
      <c r="JL348" s="19"/>
      <c r="JM348" s="17"/>
      <c r="JN348" s="17"/>
      <c r="JO348" s="20"/>
      <c r="JP348" s="17"/>
      <c r="JQ348" s="17"/>
      <c r="JR348" s="20"/>
      <c r="JS348" s="19"/>
      <c r="JT348" s="19"/>
      <c r="JU348" s="19"/>
      <c r="JV348" s="15">
        <v>2</v>
      </c>
      <c r="JW348" s="14"/>
      <c r="JX348" s="14"/>
      <c r="JY348" s="15">
        <v>30</v>
      </c>
      <c r="JZ348" s="15"/>
      <c r="KA348" s="15"/>
      <c r="KB348" s="15">
        <v>20</v>
      </c>
      <c r="KC348" s="15"/>
      <c r="KD348" s="15">
        <v>60</v>
      </c>
      <c r="KE348" s="15"/>
      <c r="KF348" s="15"/>
      <c r="KG348" s="15"/>
      <c r="KH348" s="15"/>
      <c r="KI348" s="15"/>
      <c r="KJ348" s="15"/>
      <c r="KK348" s="15"/>
      <c r="KL348" s="15">
        <v>2</v>
      </c>
      <c r="KM348" s="15"/>
      <c r="KN348" s="15"/>
      <c r="KO348" s="15"/>
      <c r="KP348" s="15"/>
      <c r="KQ348" s="15"/>
      <c r="KR348" s="15"/>
      <c r="KS348" s="15"/>
      <c r="KT348" s="15"/>
      <c r="KU348" s="15"/>
      <c r="KV348" s="15"/>
      <c r="KW348" s="15"/>
      <c r="KX348" s="15"/>
      <c r="KY348" s="15"/>
      <c r="KZ348" s="15">
        <v>1</v>
      </c>
      <c r="LA348" s="15"/>
      <c r="LB348" s="15"/>
      <c r="LC348" s="15"/>
      <c r="LD348" s="15"/>
      <c r="LE348" s="15"/>
      <c r="LF348" s="15"/>
      <c r="LG348" s="15"/>
      <c r="LH348" s="15"/>
      <c r="LI348" s="15"/>
      <c r="LJ348" s="15"/>
      <c r="LK348" s="15"/>
      <c r="LL348" s="15"/>
      <c r="LM348" s="15"/>
      <c r="LN348" s="15"/>
      <c r="LO348" s="15"/>
    </row>
    <row r="349" spans="1:327" ht="18" customHeight="1" x14ac:dyDescent="0.25">
      <c r="A349" s="14" t="s">
        <v>533</v>
      </c>
      <c r="B349" s="15" t="str">
        <f t="shared" si="53"/>
        <v>Los Almendros</v>
      </c>
      <c r="C349" s="15">
        <f t="shared" si="45"/>
        <v>4</v>
      </c>
      <c r="D349" s="15">
        <v>1</v>
      </c>
      <c r="E349" s="15">
        <v>1</v>
      </c>
      <c r="F349" s="15">
        <v>1</v>
      </c>
      <c r="G349" s="15">
        <v>1</v>
      </c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>
        <v>4</v>
      </c>
      <c r="U349" s="15"/>
      <c r="V349" s="15">
        <v>28</v>
      </c>
      <c r="W349" s="15">
        <v>28</v>
      </c>
      <c r="X349" s="15">
        <v>2</v>
      </c>
      <c r="Y349" s="15"/>
      <c r="Z349" s="15"/>
      <c r="AA349" s="15"/>
      <c r="AB349" s="15"/>
      <c r="AC349" s="15">
        <v>7</v>
      </c>
      <c r="AD349" s="15"/>
      <c r="AE349" s="15"/>
      <c r="AF349" s="15"/>
      <c r="AG349" s="15"/>
      <c r="AH349" s="15"/>
      <c r="AI349" s="15"/>
      <c r="AJ349" s="15"/>
      <c r="AK349" s="15"/>
      <c r="AL349" s="15"/>
      <c r="AM349" s="15" t="str">
        <f t="shared" si="46"/>
        <v/>
      </c>
      <c r="AN349" s="15">
        <f t="shared" si="47"/>
        <v>1</v>
      </c>
      <c r="AO349" s="15">
        <f t="shared" si="48"/>
        <v>1</v>
      </c>
      <c r="AP349" s="15" t="str">
        <f t="shared" si="49"/>
        <v/>
      </c>
      <c r="AQ349" s="15">
        <f t="shared" si="50"/>
        <v>2</v>
      </c>
      <c r="AR349" s="15" t="str">
        <f t="shared" si="51"/>
        <v/>
      </c>
      <c r="AS349" s="15" t="str">
        <f t="shared" si="52"/>
        <v/>
      </c>
      <c r="AT349" s="15">
        <v>4</v>
      </c>
      <c r="AU349" s="15"/>
      <c r="AV349" s="15"/>
      <c r="AW349" s="15"/>
      <c r="AX349" s="15"/>
      <c r="AY349" s="15"/>
      <c r="AZ349" s="15"/>
      <c r="BA349" s="15"/>
      <c r="BB349" s="15"/>
      <c r="BC349" s="15">
        <v>4</v>
      </c>
      <c r="BD349" s="15"/>
      <c r="BE349" s="15"/>
      <c r="BF349" s="15">
        <v>3</v>
      </c>
      <c r="BG349" s="15">
        <v>5</v>
      </c>
      <c r="BH349" s="15">
        <v>1</v>
      </c>
      <c r="BI349" s="15"/>
      <c r="BJ349" s="15"/>
      <c r="BK349" s="15"/>
      <c r="BL349" s="15"/>
      <c r="BM349" s="15">
        <v>3</v>
      </c>
      <c r="BN349" s="15"/>
      <c r="BO349" s="15"/>
      <c r="BP349" s="15"/>
      <c r="BQ349" s="15"/>
      <c r="BR349" s="15"/>
      <c r="BS349" s="15"/>
      <c r="BT349" s="15"/>
      <c r="BU349" s="15"/>
      <c r="BV349" s="15"/>
      <c r="BW349" s="15">
        <v>1</v>
      </c>
      <c r="BX349" s="15">
        <v>2</v>
      </c>
      <c r="BY349" s="15"/>
      <c r="BZ349" s="15"/>
      <c r="CA349" s="15"/>
      <c r="CB349" s="15"/>
      <c r="CC349" s="15"/>
      <c r="CD349" s="15"/>
      <c r="CE349" s="15"/>
      <c r="CF349" s="15"/>
      <c r="CG349" s="15"/>
      <c r="CH349" s="15">
        <v>2</v>
      </c>
      <c r="CI349" s="15">
        <v>2</v>
      </c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 t="s">
        <v>7</v>
      </c>
      <c r="DJ349" s="15" t="s">
        <v>8</v>
      </c>
      <c r="DK349" s="15" t="s">
        <v>9</v>
      </c>
      <c r="DL349" s="15"/>
      <c r="DM349" s="15" t="s">
        <v>7</v>
      </c>
      <c r="DN349" s="15" t="s">
        <v>8</v>
      </c>
      <c r="DO349" s="15" t="s">
        <v>9</v>
      </c>
      <c r="DP349" s="15"/>
      <c r="DQ349" s="15" t="s">
        <v>15</v>
      </c>
      <c r="DR349" s="15" t="s">
        <v>8</v>
      </c>
      <c r="DS349" s="15" t="s">
        <v>9</v>
      </c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 t="s">
        <v>15</v>
      </c>
      <c r="EH349" s="15" t="s">
        <v>8</v>
      </c>
      <c r="EI349" s="15" t="s">
        <v>9</v>
      </c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>
        <v>1</v>
      </c>
      <c r="FM349" s="15"/>
      <c r="FN349" s="15">
        <v>1</v>
      </c>
      <c r="FO349" s="15"/>
      <c r="FP349" s="15">
        <v>1</v>
      </c>
      <c r="FQ349" s="15">
        <v>1</v>
      </c>
      <c r="FR349" s="15"/>
      <c r="FS349" s="15"/>
      <c r="FT349" s="15">
        <v>1</v>
      </c>
      <c r="FU349" s="15"/>
      <c r="FV349" s="15"/>
      <c r="FW349" s="15">
        <v>1</v>
      </c>
      <c r="FX349" s="15"/>
      <c r="FY349" s="15"/>
      <c r="FZ349" s="15"/>
      <c r="GA349" s="15"/>
      <c r="GB349" s="15"/>
      <c r="GC349" s="15"/>
      <c r="GD349" s="15"/>
      <c r="GE349" s="15" t="s">
        <v>16</v>
      </c>
      <c r="GF349" s="15"/>
      <c r="GG349" s="15"/>
      <c r="GH349" s="15"/>
      <c r="GI349" s="15"/>
      <c r="GJ349" s="15">
        <v>1</v>
      </c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>
        <v>1</v>
      </c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>
        <v>1</v>
      </c>
      <c r="HY349" s="15"/>
      <c r="HZ349" s="15">
        <v>9</v>
      </c>
      <c r="IA349" s="15"/>
      <c r="IB349" s="15">
        <v>120</v>
      </c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  <c r="IW349" s="15"/>
      <c r="IX349" s="15"/>
      <c r="IY349" s="15"/>
      <c r="IZ349" s="15"/>
      <c r="JA349" s="15"/>
      <c r="JB349" s="15"/>
      <c r="JC349" s="17"/>
      <c r="JD349" s="17"/>
      <c r="JE349" s="18"/>
      <c r="JF349" s="17"/>
      <c r="JG349" s="17"/>
      <c r="JH349" s="19"/>
      <c r="JI349" s="19"/>
      <c r="JJ349" s="17"/>
      <c r="JK349" s="17"/>
      <c r="JL349" s="19"/>
      <c r="JM349" s="17"/>
      <c r="JN349" s="17"/>
      <c r="JO349" s="20"/>
      <c r="JP349" s="17"/>
      <c r="JQ349" s="17"/>
      <c r="JR349" s="20"/>
      <c r="JS349" s="19"/>
      <c r="JT349" s="19"/>
      <c r="JU349" s="19"/>
      <c r="JV349" s="15">
        <v>2</v>
      </c>
      <c r="JW349" s="14"/>
      <c r="JX349" s="14"/>
      <c r="JY349" s="15">
        <v>30</v>
      </c>
      <c r="JZ349" s="15"/>
      <c r="KA349" s="15"/>
      <c r="KB349" s="15">
        <v>20</v>
      </c>
      <c r="KC349" s="15"/>
      <c r="KD349" s="15">
        <v>60</v>
      </c>
      <c r="KE349" s="15"/>
      <c r="KF349" s="15"/>
      <c r="KG349" s="15"/>
      <c r="KH349" s="15"/>
      <c r="KI349" s="15"/>
      <c r="KJ349" s="15"/>
      <c r="KK349" s="15"/>
      <c r="KL349" s="15">
        <v>2</v>
      </c>
      <c r="KM349" s="15"/>
      <c r="KN349" s="15"/>
      <c r="KO349" s="15"/>
      <c r="KP349" s="15"/>
      <c r="KQ349" s="15"/>
      <c r="KR349" s="15"/>
      <c r="KS349" s="15"/>
      <c r="KT349" s="15"/>
      <c r="KU349" s="15"/>
      <c r="KV349" s="15"/>
      <c r="KW349" s="15"/>
      <c r="KX349" s="15"/>
      <c r="KY349" s="15"/>
      <c r="KZ349" s="15">
        <v>1</v>
      </c>
      <c r="LA349" s="15"/>
      <c r="LB349" s="15"/>
      <c r="LC349" s="15"/>
      <c r="LD349" s="15"/>
      <c r="LE349" s="15"/>
      <c r="LF349" s="15"/>
      <c r="LG349" s="15"/>
      <c r="LH349" s="15"/>
      <c r="LI349" s="15"/>
      <c r="LJ349" s="15" t="s">
        <v>41</v>
      </c>
      <c r="LK349" s="15" t="s">
        <v>112</v>
      </c>
      <c r="LL349" s="15" t="s">
        <v>29</v>
      </c>
      <c r="LM349" s="15" t="s">
        <v>25</v>
      </c>
      <c r="LN349" s="15"/>
      <c r="LO349" s="15"/>
    </row>
    <row r="350" spans="1:327" ht="18" customHeight="1" x14ac:dyDescent="0.25">
      <c r="A350" s="14" t="s">
        <v>534</v>
      </c>
      <c r="B350" s="15" t="str">
        <f t="shared" si="53"/>
        <v>Los Almendros</v>
      </c>
      <c r="C350" s="15">
        <f t="shared" si="45"/>
        <v>6</v>
      </c>
      <c r="D350" s="15"/>
      <c r="E350" s="15">
        <v>1</v>
      </c>
      <c r="F350" s="15"/>
      <c r="G350" s="15"/>
      <c r="H350" s="15">
        <v>3</v>
      </c>
      <c r="I350" s="15">
        <v>2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>
        <v>6</v>
      </c>
      <c r="U350" s="15"/>
      <c r="V350" s="15"/>
      <c r="W350" s="15">
        <v>53</v>
      </c>
      <c r="X350" s="15"/>
      <c r="Y350" s="15"/>
      <c r="Z350" s="15"/>
      <c r="AA350" s="15"/>
      <c r="AB350" s="15"/>
      <c r="AC350" s="15"/>
      <c r="AD350" s="15"/>
      <c r="AE350" s="15"/>
      <c r="AF350" s="15"/>
      <c r="AG350" s="15">
        <v>8</v>
      </c>
      <c r="AH350" s="15">
        <v>7</v>
      </c>
      <c r="AI350" s="15">
        <v>7</v>
      </c>
      <c r="AJ350" s="15">
        <v>3</v>
      </c>
      <c r="AK350" s="15">
        <v>2</v>
      </c>
      <c r="AL350" s="15"/>
      <c r="AM350" s="15" t="str">
        <f t="shared" si="46"/>
        <v/>
      </c>
      <c r="AN350" s="15">
        <f t="shared" si="47"/>
        <v>2</v>
      </c>
      <c r="AO350" s="15">
        <f t="shared" si="48"/>
        <v>3</v>
      </c>
      <c r="AP350" s="15" t="str">
        <f t="shared" si="49"/>
        <v/>
      </c>
      <c r="AQ350" s="15" t="str">
        <f t="shared" si="50"/>
        <v/>
      </c>
      <c r="AR350" s="15">
        <f t="shared" si="51"/>
        <v>1</v>
      </c>
      <c r="AS350" s="15" t="str">
        <f t="shared" si="52"/>
        <v/>
      </c>
      <c r="AT350" s="15">
        <v>6</v>
      </c>
      <c r="AU350" s="15"/>
      <c r="AV350" s="15"/>
      <c r="AW350" s="15"/>
      <c r="AX350" s="15"/>
      <c r="AY350" s="15"/>
      <c r="AZ350" s="15"/>
      <c r="BA350" s="15"/>
      <c r="BB350" s="15"/>
      <c r="BC350" s="15">
        <v>6</v>
      </c>
      <c r="BD350" s="15"/>
      <c r="BE350" s="15"/>
      <c r="BF350" s="15"/>
      <c r="BG350" s="15">
        <v>5</v>
      </c>
      <c r="BH350" s="15"/>
      <c r="BI350" s="15"/>
      <c r="BJ350" s="15"/>
      <c r="BK350" s="15"/>
      <c r="BL350" s="15"/>
      <c r="BM350" s="15"/>
      <c r="BN350" s="15"/>
      <c r="BO350" s="15"/>
      <c r="BP350" s="15"/>
      <c r="BQ350" s="15">
        <v>1</v>
      </c>
      <c r="BR350" s="15">
        <v>2</v>
      </c>
      <c r="BS350" s="15">
        <v>2</v>
      </c>
      <c r="BT350" s="15">
        <v>2</v>
      </c>
      <c r="BU350" s="15">
        <v>2</v>
      </c>
      <c r="BV350" s="15"/>
      <c r="BW350" s="15">
        <v>2</v>
      </c>
      <c r="BX350" s="15">
        <v>6</v>
      </c>
      <c r="BY350" s="15"/>
      <c r="BZ350" s="15"/>
      <c r="CA350" s="15"/>
      <c r="CB350" s="15"/>
      <c r="CC350" s="15"/>
      <c r="CD350" s="15"/>
      <c r="CE350" s="15"/>
      <c r="CF350" s="15"/>
      <c r="CG350" s="15"/>
      <c r="CH350" s="15">
        <v>4</v>
      </c>
      <c r="CI350" s="15">
        <v>3</v>
      </c>
      <c r="CJ350" s="15">
        <v>1</v>
      </c>
      <c r="CK350" s="15">
        <v>1</v>
      </c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>
        <v>1</v>
      </c>
      <c r="DM350" s="15" t="s">
        <v>7</v>
      </c>
      <c r="DN350" s="15" t="s">
        <v>8</v>
      </c>
      <c r="DO350" s="15" t="s">
        <v>9</v>
      </c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>
        <v>5</v>
      </c>
      <c r="ET350" s="15" t="s">
        <v>15</v>
      </c>
      <c r="EU350" s="15" t="s">
        <v>8</v>
      </c>
      <c r="EV350" s="15" t="s">
        <v>9</v>
      </c>
      <c r="EW350" s="15" t="s">
        <v>7</v>
      </c>
      <c r="EX350" s="15" t="s">
        <v>8</v>
      </c>
      <c r="EY350" s="15" t="s">
        <v>9</v>
      </c>
      <c r="EZ350" s="15" t="s">
        <v>15</v>
      </c>
      <c r="FA350" s="15" t="s">
        <v>8</v>
      </c>
      <c r="FB350" s="15" t="s">
        <v>9</v>
      </c>
      <c r="FC350" s="15" t="s">
        <v>15</v>
      </c>
      <c r="FD350" s="15" t="s">
        <v>8</v>
      </c>
      <c r="FE350" s="15" t="s">
        <v>9</v>
      </c>
      <c r="FF350" s="15" t="s">
        <v>15</v>
      </c>
      <c r="FG350" s="15" t="s">
        <v>8</v>
      </c>
      <c r="FH350" s="15" t="s">
        <v>9</v>
      </c>
      <c r="FI350" s="15"/>
      <c r="FJ350" s="15"/>
      <c r="FK350" s="15"/>
      <c r="FL350" s="15">
        <v>1</v>
      </c>
      <c r="FM350" s="15">
        <v>1</v>
      </c>
      <c r="FN350" s="15"/>
      <c r="FO350" s="15"/>
      <c r="FP350" s="15">
        <v>1</v>
      </c>
      <c r="FQ350" s="15">
        <v>4</v>
      </c>
      <c r="FR350" s="15"/>
      <c r="FS350" s="15"/>
      <c r="FT350" s="15"/>
      <c r="FU350" s="15"/>
      <c r="FV350" s="15"/>
      <c r="FW350" s="15">
        <v>1</v>
      </c>
      <c r="FX350" s="15"/>
      <c r="FY350" s="15"/>
      <c r="FZ350" s="15"/>
      <c r="GA350" s="15"/>
      <c r="GB350" s="15"/>
      <c r="GC350" s="15"/>
      <c r="GD350" s="15"/>
      <c r="GE350" s="15" t="s">
        <v>535</v>
      </c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>
        <v>1</v>
      </c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>
        <v>1</v>
      </c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>
        <v>1</v>
      </c>
      <c r="HY350" s="15"/>
      <c r="HZ350" s="15">
        <v>5</v>
      </c>
      <c r="IA350" s="15"/>
      <c r="IB350" s="15"/>
      <c r="IC350" s="15">
        <v>360</v>
      </c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  <c r="IW350" s="15"/>
      <c r="IX350" s="15"/>
      <c r="IY350" s="15"/>
      <c r="IZ350" s="15"/>
      <c r="JA350" s="15"/>
      <c r="JB350" s="15"/>
      <c r="JC350" s="17"/>
      <c r="JD350" s="17"/>
      <c r="JE350" s="18"/>
      <c r="JF350" s="17"/>
      <c r="JG350" s="17"/>
      <c r="JH350" s="19"/>
      <c r="JI350" s="19"/>
      <c r="JJ350" s="17"/>
      <c r="JK350" s="17"/>
      <c r="JL350" s="19"/>
      <c r="JM350" s="17"/>
      <c r="JN350" s="17"/>
      <c r="JO350" s="20"/>
      <c r="JP350" s="17"/>
      <c r="JQ350" s="17"/>
      <c r="JR350" s="20"/>
      <c r="JS350" s="19"/>
      <c r="JT350" s="19"/>
      <c r="JU350" s="19"/>
      <c r="JV350" s="15">
        <v>2</v>
      </c>
      <c r="JW350" s="14"/>
      <c r="JX350" s="14"/>
      <c r="JY350" s="15">
        <v>200</v>
      </c>
      <c r="JZ350" s="15"/>
      <c r="KA350" s="15"/>
      <c r="KB350" s="15">
        <v>60</v>
      </c>
      <c r="KC350" s="15"/>
      <c r="KD350" s="15"/>
      <c r="KE350" s="15"/>
      <c r="KF350" s="15"/>
      <c r="KG350" s="15"/>
      <c r="KH350" s="15">
        <v>50</v>
      </c>
      <c r="KI350" s="15"/>
      <c r="KJ350" s="15"/>
      <c r="KK350" s="15"/>
      <c r="KL350" s="15">
        <v>2</v>
      </c>
      <c r="KM350" s="15"/>
      <c r="KN350" s="15"/>
      <c r="KO350" s="15"/>
      <c r="KP350" s="15"/>
      <c r="KQ350" s="15"/>
      <c r="KR350" s="15"/>
      <c r="KS350" s="15"/>
      <c r="KT350" s="15"/>
      <c r="KU350" s="15"/>
      <c r="KV350" s="15"/>
      <c r="KW350" s="15"/>
      <c r="KX350" s="15"/>
      <c r="KY350" s="15"/>
      <c r="KZ350" s="15">
        <v>1</v>
      </c>
      <c r="LA350" s="15">
        <v>1</v>
      </c>
      <c r="LB350" s="15">
        <v>1</v>
      </c>
      <c r="LC350" s="15"/>
      <c r="LD350" s="15"/>
      <c r="LE350" s="15"/>
      <c r="LF350" s="15">
        <v>1</v>
      </c>
      <c r="LG350" s="15">
        <v>1</v>
      </c>
      <c r="LH350" s="15"/>
      <c r="LI350" s="15"/>
      <c r="LJ350" s="15"/>
      <c r="LK350" s="15"/>
      <c r="LL350" s="15" t="s">
        <v>29</v>
      </c>
      <c r="LM350" s="15"/>
      <c r="LN350" s="15"/>
      <c r="LO350" s="15"/>
    </row>
    <row r="351" spans="1:327" ht="18" customHeight="1" x14ac:dyDescent="0.25">
      <c r="A351" s="14" t="s">
        <v>536</v>
      </c>
      <c r="B351" s="15" t="str">
        <f t="shared" si="53"/>
        <v>Los Almendros</v>
      </c>
      <c r="C351" s="15">
        <f t="shared" si="45"/>
        <v>1</v>
      </c>
      <c r="D351" s="15"/>
      <c r="E351" s="15">
        <v>1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>
        <v>1</v>
      </c>
      <c r="U351" s="15"/>
      <c r="V351" s="15"/>
      <c r="W351" s="15">
        <v>86</v>
      </c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 t="str">
        <f t="shared" si="46"/>
        <v/>
      </c>
      <c r="AN351" s="15" t="str">
        <f t="shared" si="47"/>
        <v/>
      </c>
      <c r="AO351" s="15" t="str">
        <f t="shared" si="48"/>
        <v/>
      </c>
      <c r="AP351" s="15" t="str">
        <f t="shared" si="49"/>
        <v/>
      </c>
      <c r="AQ351" s="15" t="str">
        <f t="shared" si="50"/>
        <v/>
      </c>
      <c r="AR351" s="15" t="str">
        <f t="shared" si="51"/>
        <v/>
      </c>
      <c r="AS351" s="15">
        <f t="shared" si="52"/>
        <v>1</v>
      </c>
      <c r="AT351" s="15">
        <v>1</v>
      </c>
      <c r="AU351" s="15"/>
      <c r="AV351" s="15"/>
      <c r="AW351" s="15"/>
      <c r="AX351" s="15"/>
      <c r="AY351" s="15"/>
      <c r="AZ351" s="15"/>
      <c r="BA351" s="15"/>
      <c r="BB351" s="15"/>
      <c r="BC351" s="15">
        <v>1</v>
      </c>
      <c r="BD351" s="15"/>
      <c r="BE351" s="15"/>
      <c r="BF351" s="15"/>
      <c r="BG351" s="15">
        <v>3</v>
      </c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>
        <v>4</v>
      </c>
      <c r="BY351" s="15"/>
      <c r="BZ351" s="15"/>
      <c r="CA351" s="15"/>
      <c r="CB351" s="15"/>
      <c r="CC351" s="15"/>
      <c r="CD351" s="15"/>
      <c r="CE351" s="15"/>
      <c r="CF351" s="15"/>
      <c r="CG351" s="15"/>
      <c r="CH351" s="15">
        <v>10</v>
      </c>
      <c r="CI351" s="15">
        <v>10</v>
      </c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>
        <v>1</v>
      </c>
      <c r="DM351" s="15" t="s">
        <v>7</v>
      </c>
      <c r="DN351" s="15" t="s">
        <v>8</v>
      </c>
      <c r="DO351" s="15" t="s">
        <v>9</v>
      </c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>
        <v>1</v>
      </c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>
        <v>1</v>
      </c>
      <c r="HY351" s="15"/>
      <c r="HZ351" s="15">
        <v>12</v>
      </c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  <c r="IW351" s="15"/>
      <c r="IX351" s="15"/>
      <c r="IY351" s="15"/>
      <c r="IZ351" s="15"/>
      <c r="JA351" s="15"/>
      <c r="JB351" s="15"/>
      <c r="JC351" s="17"/>
      <c r="JD351" s="17"/>
      <c r="JE351" s="18"/>
      <c r="JF351" s="17"/>
      <c r="JG351" s="17"/>
      <c r="JH351" s="19"/>
      <c r="JI351" s="19"/>
      <c r="JJ351" s="17"/>
      <c r="JK351" s="17"/>
      <c r="JL351" s="19"/>
      <c r="JM351" s="17"/>
      <c r="JN351" s="17"/>
      <c r="JO351" s="20"/>
      <c r="JP351" s="17"/>
      <c r="JQ351" s="17"/>
      <c r="JR351" s="20"/>
      <c r="JS351" s="19"/>
      <c r="JT351" s="19"/>
      <c r="JU351" s="19"/>
      <c r="JV351" s="15">
        <v>2</v>
      </c>
      <c r="JW351" s="14"/>
      <c r="JX351" s="14"/>
      <c r="JY351" s="15"/>
      <c r="JZ351" s="15"/>
      <c r="KA351" s="15"/>
      <c r="KB351" s="15"/>
      <c r="KC351" s="15"/>
      <c r="KD351" s="15"/>
      <c r="KE351" s="15"/>
      <c r="KF351" s="15"/>
      <c r="KG351" s="15"/>
      <c r="KH351" s="15"/>
      <c r="KI351" s="15"/>
      <c r="KJ351" s="15"/>
      <c r="KK351" s="15"/>
      <c r="KL351" s="15">
        <v>2</v>
      </c>
      <c r="KM351" s="15"/>
      <c r="KN351" s="15"/>
      <c r="KO351" s="15"/>
      <c r="KP351" s="15"/>
      <c r="KQ351" s="15"/>
      <c r="KR351" s="15"/>
      <c r="KS351" s="15"/>
      <c r="KT351" s="15"/>
      <c r="KU351" s="15"/>
      <c r="KV351" s="15"/>
      <c r="KW351" s="15"/>
      <c r="KX351" s="15"/>
      <c r="KY351" s="15"/>
      <c r="KZ351" s="15"/>
      <c r="LA351" s="15"/>
      <c r="LB351" s="15"/>
      <c r="LC351" s="15"/>
      <c r="LD351" s="15"/>
      <c r="LE351" s="15"/>
      <c r="LF351" s="15"/>
      <c r="LG351" s="15"/>
      <c r="LH351" s="15"/>
      <c r="LI351" s="15"/>
      <c r="LJ351" s="15"/>
      <c r="LK351" s="15"/>
      <c r="LL351" s="15"/>
      <c r="LM351" s="15"/>
      <c r="LN351" s="15"/>
      <c r="LO351" s="15"/>
    </row>
    <row r="352" spans="1:327" ht="18" customHeight="1" x14ac:dyDescent="0.25">
      <c r="A352" s="14" t="s">
        <v>537</v>
      </c>
      <c r="B352" s="15" t="str">
        <f t="shared" si="53"/>
        <v>Los Almendros</v>
      </c>
      <c r="C352" s="15">
        <f t="shared" si="45"/>
        <v>2</v>
      </c>
      <c r="D352" s="15">
        <v>1</v>
      </c>
      <c r="E352" s="15">
        <v>1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2</v>
      </c>
      <c r="U352" s="15"/>
      <c r="V352" s="15">
        <v>45</v>
      </c>
      <c r="W352" s="15">
        <v>44</v>
      </c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 t="str">
        <f t="shared" si="46"/>
        <v/>
      </c>
      <c r="AN352" s="15" t="str">
        <f t="shared" si="47"/>
        <v/>
      </c>
      <c r="AO352" s="15" t="str">
        <f t="shared" si="48"/>
        <v/>
      </c>
      <c r="AP352" s="15" t="str">
        <f t="shared" si="49"/>
        <v/>
      </c>
      <c r="AQ352" s="15" t="str">
        <f t="shared" si="50"/>
        <v/>
      </c>
      <c r="AR352" s="15">
        <f t="shared" si="51"/>
        <v>2</v>
      </c>
      <c r="AS352" s="15" t="str">
        <f t="shared" si="52"/>
        <v/>
      </c>
      <c r="AT352" s="15">
        <v>2</v>
      </c>
      <c r="AU352" s="15"/>
      <c r="AV352" s="15"/>
      <c r="AW352" s="15"/>
      <c r="AX352" s="15"/>
      <c r="AY352" s="15"/>
      <c r="AZ352" s="15"/>
      <c r="BA352" s="15"/>
      <c r="BB352" s="15"/>
      <c r="BC352" s="15">
        <v>2</v>
      </c>
      <c r="BD352" s="15"/>
      <c r="BE352" s="15"/>
      <c r="BF352" s="15">
        <v>2</v>
      </c>
      <c r="BG352" s="15">
        <v>2</v>
      </c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>
        <v>2</v>
      </c>
      <c r="BX352" s="15">
        <v>2</v>
      </c>
      <c r="BY352" s="15"/>
      <c r="BZ352" s="15"/>
      <c r="CA352" s="15"/>
      <c r="CB352" s="15"/>
      <c r="CC352" s="15"/>
      <c r="CD352" s="15"/>
      <c r="CE352" s="15"/>
      <c r="CF352" s="15"/>
      <c r="CG352" s="15"/>
      <c r="CH352" s="15">
        <v>1</v>
      </c>
      <c r="CI352" s="15">
        <v>1</v>
      </c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>
        <v>1</v>
      </c>
      <c r="DC352" s="15"/>
      <c r="DD352" s="15"/>
      <c r="DE352" s="15"/>
      <c r="DF352" s="15"/>
      <c r="DG352" s="15"/>
      <c r="DH352" s="15">
        <v>1</v>
      </c>
      <c r="DI352" s="15" t="s">
        <v>7</v>
      </c>
      <c r="DJ352" s="15" t="s">
        <v>8</v>
      </c>
      <c r="DK352" s="15" t="s">
        <v>9</v>
      </c>
      <c r="DL352" s="15">
        <v>1</v>
      </c>
      <c r="DM352" s="15" t="s">
        <v>7</v>
      </c>
      <c r="DN352" s="15" t="s">
        <v>8</v>
      </c>
      <c r="DO352" s="15" t="s">
        <v>9</v>
      </c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>
        <v>1</v>
      </c>
      <c r="FM352" s="15"/>
      <c r="FN352" s="15"/>
      <c r="FO352" s="15">
        <v>1</v>
      </c>
      <c r="FP352" s="15"/>
      <c r="FQ352" s="15"/>
      <c r="FR352" s="15"/>
      <c r="FS352" s="15"/>
      <c r="FT352" s="15">
        <v>1</v>
      </c>
      <c r="FU352" s="15"/>
      <c r="FV352" s="15"/>
      <c r="FW352" s="15">
        <v>1</v>
      </c>
      <c r="FX352" s="15"/>
      <c r="FY352" s="15"/>
      <c r="FZ352" s="15"/>
      <c r="GA352" s="15"/>
      <c r="GB352" s="15"/>
      <c r="GC352" s="15"/>
      <c r="GD352" s="15"/>
      <c r="GE352" s="15" t="s">
        <v>71</v>
      </c>
      <c r="GF352" s="15"/>
      <c r="GG352" s="15"/>
      <c r="GH352" s="15"/>
      <c r="GI352" s="15"/>
      <c r="GJ352" s="15"/>
      <c r="GK352" s="15"/>
      <c r="GL352" s="15"/>
      <c r="GM352" s="15"/>
      <c r="GN352" s="15"/>
      <c r="GO352" s="15">
        <v>1</v>
      </c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>
        <v>2</v>
      </c>
      <c r="HO352" s="15"/>
      <c r="HP352" s="15"/>
      <c r="HQ352" s="15"/>
      <c r="HR352" s="15"/>
      <c r="HS352" s="15"/>
      <c r="HT352" s="15"/>
      <c r="HU352" s="15"/>
      <c r="HV352" s="15"/>
      <c r="HW352" s="15"/>
      <c r="HX352" s="15">
        <v>1</v>
      </c>
      <c r="HY352" s="15"/>
      <c r="HZ352" s="15">
        <v>7</v>
      </c>
      <c r="IA352" s="15"/>
      <c r="IB352" s="15"/>
      <c r="IC352" s="15">
        <v>200</v>
      </c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  <c r="IW352" s="15"/>
      <c r="IX352" s="15"/>
      <c r="IY352" s="15"/>
      <c r="IZ352" s="15"/>
      <c r="JA352" s="15"/>
      <c r="JB352" s="15"/>
      <c r="JC352" s="17"/>
      <c r="JD352" s="17"/>
      <c r="JE352" s="18"/>
      <c r="JF352" s="17"/>
      <c r="JG352" s="17"/>
      <c r="JH352" s="19"/>
      <c r="JI352" s="19"/>
      <c r="JJ352" s="17"/>
      <c r="JK352" s="17"/>
      <c r="JL352" s="19"/>
      <c r="JM352" s="17"/>
      <c r="JN352" s="17"/>
      <c r="JO352" s="20"/>
      <c r="JP352" s="17"/>
      <c r="JQ352" s="17"/>
      <c r="JR352" s="20"/>
      <c r="JS352" s="19"/>
      <c r="JT352" s="19"/>
      <c r="JU352" s="19"/>
      <c r="JV352" s="15">
        <v>2</v>
      </c>
      <c r="JW352" s="14"/>
      <c r="JX352" s="14"/>
      <c r="JY352" s="15">
        <v>100</v>
      </c>
      <c r="JZ352" s="15"/>
      <c r="KA352" s="15"/>
      <c r="KB352" s="15"/>
      <c r="KC352" s="15"/>
      <c r="KD352" s="15"/>
      <c r="KE352" s="15"/>
      <c r="KF352" s="15"/>
      <c r="KG352" s="15"/>
      <c r="KH352" s="15"/>
      <c r="KI352" s="15"/>
      <c r="KJ352" s="15"/>
      <c r="KK352" s="15"/>
      <c r="KL352" s="15">
        <v>2</v>
      </c>
      <c r="KM352" s="15"/>
      <c r="KN352" s="15"/>
      <c r="KO352" s="15"/>
      <c r="KP352" s="15"/>
      <c r="KQ352" s="15"/>
      <c r="KR352" s="15"/>
      <c r="KS352" s="15"/>
      <c r="KT352" s="15"/>
      <c r="KU352" s="15"/>
      <c r="KV352" s="15"/>
      <c r="KW352" s="15"/>
      <c r="KX352" s="15"/>
      <c r="KY352" s="15"/>
      <c r="KZ352" s="15"/>
      <c r="LA352" s="15"/>
      <c r="LB352" s="15"/>
      <c r="LC352" s="15"/>
      <c r="LD352" s="15"/>
      <c r="LE352" s="15"/>
      <c r="LF352" s="15"/>
      <c r="LG352" s="15"/>
      <c r="LH352" s="15"/>
      <c r="LI352" s="15"/>
      <c r="LJ352" s="15"/>
      <c r="LK352" s="15" t="s">
        <v>21</v>
      </c>
      <c r="LL352" s="15"/>
      <c r="LM352" s="15" t="s">
        <v>42</v>
      </c>
      <c r="LN352" s="15"/>
      <c r="LO352" s="15"/>
    </row>
    <row r="353" spans="1:327" ht="18" customHeight="1" x14ac:dyDescent="0.25">
      <c r="A353" s="14" t="s">
        <v>538</v>
      </c>
      <c r="B353" s="15" t="str">
        <f t="shared" si="53"/>
        <v>Los Almendros</v>
      </c>
      <c r="C353" s="15">
        <f t="shared" si="45"/>
        <v>2</v>
      </c>
      <c r="D353" s="15">
        <v>1</v>
      </c>
      <c r="E353" s="15">
        <v>1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>
        <v>2</v>
      </c>
      <c r="U353" s="15"/>
      <c r="V353" s="15">
        <v>28</v>
      </c>
      <c r="W353" s="15">
        <v>27</v>
      </c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 t="str">
        <f t="shared" si="46"/>
        <v/>
      </c>
      <c r="AN353" s="15" t="str">
        <f t="shared" si="47"/>
        <v/>
      </c>
      <c r="AO353" s="15" t="str">
        <f t="shared" si="48"/>
        <v/>
      </c>
      <c r="AP353" s="15" t="str">
        <f t="shared" si="49"/>
        <v/>
      </c>
      <c r="AQ353" s="15">
        <f t="shared" si="50"/>
        <v>2</v>
      </c>
      <c r="AR353" s="15" t="str">
        <f t="shared" si="51"/>
        <v/>
      </c>
      <c r="AS353" s="15" t="str">
        <f t="shared" si="52"/>
        <v/>
      </c>
      <c r="AT353" s="15">
        <v>2</v>
      </c>
      <c r="AU353" s="15"/>
      <c r="AV353" s="15"/>
      <c r="AW353" s="15"/>
      <c r="AX353" s="15"/>
      <c r="AY353" s="15"/>
      <c r="AZ353" s="15"/>
      <c r="BA353" s="15"/>
      <c r="BB353" s="15"/>
      <c r="BC353" s="15">
        <v>2</v>
      </c>
      <c r="BD353" s="15"/>
      <c r="BE353" s="15"/>
      <c r="BF353" s="15">
        <v>4</v>
      </c>
      <c r="BG353" s="15">
        <v>6</v>
      </c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>
        <v>1</v>
      </c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 t="s">
        <v>39</v>
      </c>
      <c r="DJ353" s="15" t="s">
        <v>40</v>
      </c>
      <c r="DK353" s="15" t="s">
        <v>9</v>
      </c>
      <c r="DL353" s="15"/>
      <c r="DM353" s="15" t="s">
        <v>7</v>
      </c>
      <c r="DN353" s="15" t="s">
        <v>31</v>
      </c>
      <c r="DO353" s="15" t="s">
        <v>9</v>
      </c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>
        <v>1</v>
      </c>
      <c r="FM353" s="15">
        <v>1</v>
      </c>
      <c r="FN353" s="15"/>
      <c r="FO353" s="15"/>
      <c r="FP353" s="15"/>
      <c r="FQ353" s="15"/>
      <c r="FR353" s="15"/>
      <c r="FS353" s="15"/>
      <c r="FT353" s="15">
        <v>1</v>
      </c>
      <c r="FU353" s="15"/>
      <c r="FV353" s="15"/>
      <c r="FW353" s="15"/>
      <c r="FX353" s="15"/>
      <c r="FY353" s="15">
        <v>1</v>
      </c>
      <c r="FZ353" s="15"/>
      <c r="GA353" s="15"/>
      <c r="GB353" s="15"/>
      <c r="GC353" s="15"/>
      <c r="GD353" s="15"/>
      <c r="GE353" s="15" t="s">
        <v>539</v>
      </c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>
        <v>1</v>
      </c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>
        <v>2</v>
      </c>
      <c r="HO353" s="15"/>
      <c r="HP353" s="15"/>
      <c r="HQ353" s="15"/>
      <c r="HR353" s="15"/>
      <c r="HS353" s="15"/>
      <c r="HT353" s="15"/>
      <c r="HU353" s="15"/>
      <c r="HV353" s="15"/>
      <c r="HW353" s="15"/>
      <c r="HX353" s="15">
        <v>1</v>
      </c>
      <c r="HY353" s="15"/>
      <c r="HZ353" s="15">
        <v>8</v>
      </c>
      <c r="IA353" s="15">
        <v>386</v>
      </c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  <c r="IW353" s="15"/>
      <c r="IX353" s="15"/>
      <c r="IY353" s="15"/>
      <c r="IZ353" s="15"/>
      <c r="JA353" s="15"/>
      <c r="JB353" s="15"/>
      <c r="JC353" s="17"/>
      <c r="JD353" s="17"/>
      <c r="JE353" s="18"/>
      <c r="JF353" s="17"/>
      <c r="JG353" s="17"/>
      <c r="JH353" s="19"/>
      <c r="JI353" s="19"/>
      <c r="JJ353" s="17"/>
      <c r="JK353" s="17"/>
      <c r="JL353" s="19"/>
      <c r="JM353" s="17"/>
      <c r="JN353" s="17"/>
      <c r="JO353" s="20"/>
      <c r="JP353" s="17"/>
      <c r="JQ353" s="17"/>
      <c r="JR353" s="20"/>
      <c r="JS353" s="19"/>
      <c r="JT353" s="19"/>
      <c r="JU353" s="19"/>
      <c r="JV353" s="15">
        <v>2</v>
      </c>
      <c r="JW353" s="14"/>
      <c r="JX353" s="14"/>
      <c r="JY353" s="15">
        <v>250</v>
      </c>
      <c r="JZ353" s="15"/>
      <c r="KA353" s="15"/>
      <c r="KB353" s="15"/>
      <c r="KC353" s="15"/>
      <c r="KD353" s="15"/>
      <c r="KE353" s="15"/>
      <c r="KF353" s="15"/>
      <c r="KG353" s="15"/>
      <c r="KH353" s="15"/>
      <c r="KI353" s="15"/>
      <c r="KJ353" s="15"/>
      <c r="KK353" s="15"/>
      <c r="KL353" s="15">
        <v>2</v>
      </c>
      <c r="KM353" s="15"/>
      <c r="KN353" s="15"/>
      <c r="KO353" s="15"/>
      <c r="KP353" s="15"/>
      <c r="KQ353" s="15"/>
      <c r="KR353" s="15"/>
      <c r="KS353" s="15"/>
      <c r="KT353" s="15"/>
      <c r="KU353" s="15"/>
      <c r="KV353" s="15"/>
      <c r="KW353" s="15"/>
      <c r="KX353" s="15"/>
      <c r="KY353" s="15"/>
      <c r="KZ353" s="15"/>
      <c r="LA353" s="15"/>
      <c r="LB353" s="15"/>
      <c r="LC353" s="15"/>
      <c r="LD353" s="15"/>
      <c r="LE353" s="15"/>
      <c r="LF353" s="15"/>
      <c r="LG353" s="15"/>
      <c r="LH353" s="15"/>
      <c r="LI353" s="15"/>
      <c r="LJ353" s="15"/>
      <c r="LK353" s="15"/>
      <c r="LL353" s="15"/>
      <c r="LM353" s="15"/>
      <c r="LN353" s="15"/>
      <c r="LO353" s="15"/>
    </row>
    <row r="354" spans="1:327" ht="18" customHeight="1" x14ac:dyDescent="0.25">
      <c r="A354" s="14" t="s">
        <v>540</v>
      </c>
      <c r="B354" s="15" t="str">
        <f t="shared" si="53"/>
        <v>Los Almendros</v>
      </c>
      <c r="C354" s="15">
        <f t="shared" si="45"/>
        <v>5</v>
      </c>
      <c r="D354" s="15">
        <v>1</v>
      </c>
      <c r="E354" s="15">
        <v>1</v>
      </c>
      <c r="F354" s="15">
        <v>3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>
        <v>5</v>
      </c>
      <c r="U354" s="15"/>
      <c r="V354" s="15">
        <v>37</v>
      </c>
      <c r="W354" s="15">
        <v>37</v>
      </c>
      <c r="X354" s="15">
        <v>17</v>
      </c>
      <c r="Y354" s="15">
        <v>14</v>
      </c>
      <c r="Z354" s="15">
        <v>7</v>
      </c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 t="str">
        <f t="shared" si="46"/>
        <v/>
      </c>
      <c r="AN354" s="15" t="str">
        <f t="shared" si="47"/>
        <v/>
      </c>
      <c r="AO354" s="15">
        <f t="shared" si="48"/>
        <v>1</v>
      </c>
      <c r="AP354" s="15">
        <f t="shared" si="49"/>
        <v>2</v>
      </c>
      <c r="AQ354" s="15">
        <f t="shared" si="50"/>
        <v>2</v>
      </c>
      <c r="AR354" s="15" t="str">
        <f t="shared" si="51"/>
        <v/>
      </c>
      <c r="AS354" s="15" t="str">
        <f t="shared" si="52"/>
        <v/>
      </c>
      <c r="AT354" s="15">
        <v>4</v>
      </c>
      <c r="AU354" s="15">
        <v>1</v>
      </c>
      <c r="AV354" s="15"/>
      <c r="AW354" s="15"/>
      <c r="AX354" s="15"/>
      <c r="AY354" s="15"/>
      <c r="AZ354" s="15"/>
      <c r="BA354" s="15">
        <v>1</v>
      </c>
      <c r="BB354" s="15"/>
      <c r="BC354" s="15"/>
      <c r="BD354" s="15"/>
      <c r="BE354" s="15">
        <v>4</v>
      </c>
      <c r="BF354" s="15">
        <v>4</v>
      </c>
      <c r="BG354" s="15">
        <v>4</v>
      </c>
      <c r="BH354" s="15">
        <v>5</v>
      </c>
      <c r="BI354" s="15">
        <v>4</v>
      </c>
      <c r="BJ354" s="15">
        <v>2</v>
      </c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>
        <v>3</v>
      </c>
      <c r="BX354" s="15">
        <v>1</v>
      </c>
      <c r="BY354" s="15"/>
      <c r="BZ354" s="15"/>
      <c r="CA354" s="15"/>
      <c r="CB354" s="15"/>
      <c r="CC354" s="15"/>
      <c r="CD354" s="15"/>
      <c r="CE354" s="15"/>
      <c r="CF354" s="15"/>
      <c r="CG354" s="15"/>
      <c r="CH354" s="15">
        <v>7</v>
      </c>
      <c r="CI354" s="15">
        <v>7</v>
      </c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 t="s">
        <v>7</v>
      </c>
      <c r="DJ354" s="15" t="s">
        <v>31</v>
      </c>
      <c r="DK354" s="15" t="s">
        <v>9</v>
      </c>
      <c r="DL354" s="15"/>
      <c r="DM354" s="15" t="s">
        <v>7</v>
      </c>
      <c r="DN354" s="15" t="s">
        <v>31</v>
      </c>
      <c r="DO354" s="15" t="s">
        <v>9</v>
      </c>
      <c r="DP354" s="15"/>
      <c r="DQ354" s="15" t="s">
        <v>15</v>
      </c>
      <c r="DR354" s="15" t="s">
        <v>31</v>
      </c>
      <c r="DS354" s="15" t="s">
        <v>9</v>
      </c>
      <c r="DT354" s="15" t="s">
        <v>15</v>
      </c>
      <c r="DU354" s="15" t="s">
        <v>31</v>
      </c>
      <c r="DV354" s="15" t="s">
        <v>9</v>
      </c>
      <c r="DW354" s="15" t="s">
        <v>15</v>
      </c>
      <c r="DX354" s="15" t="s">
        <v>8</v>
      </c>
      <c r="DY354" s="15" t="s">
        <v>9</v>
      </c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>
        <v>2</v>
      </c>
      <c r="FM354" s="15"/>
      <c r="FN354" s="15">
        <v>1</v>
      </c>
      <c r="FO354" s="15">
        <v>1</v>
      </c>
      <c r="FP354" s="15"/>
      <c r="FQ354" s="15">
        <v>3</v>
      </c>
      <c r="FR354" s="15"/>
      <c r="FS354" s="15"/>
      <c r="FT354" s="15"/>
      <c r="FU354" s="15"/>
      <c r="FV354" s="15"/>
      <c r="FW354" s="15">
        <v>1</v>
      </c>
      <c r="FX354" s="15"/>
      <c r="FY354" s="15">
        <v>1</v>
      </c>
      <c r="FZ354" s="15"/>
      <c r="GA354" s="15"/>
      <c r="GB354" s="15"/>
      <c r="GC354" s="15"/>
      <c r="GD354" s="15"/>
      <c r="GE354" s="15" t="s">
        <v>24</v>
      </c>
      <c r="GF354" s="15" t="s">
        <v>85</v>
      </c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>
        <v>1</v>
      </c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>
        <v>1</v>
      </c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>
        <v>1</v>
      </c>
      <c r="HY354" s="15"/>
      <c r="HZ354" s="15">
        <v>5</v>
      </c>
      <c r="IA354" s="15"/>
      <c r="IB354" s="15"/>
      <c r="IC354" s="15">
        <v>1000</v>
      </c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  <c r="IW354" s="15"/>
      <c r="IX354" s="15"/>
      <c r="IY354" s="15"/>
      <c r="IZ354" s="15"/>
      <c r="JA354" s="15"/>
      <c r="JB354" s="15"/>
      <c r="JC354" s="17"/>
      <c r="JD354" s="17"/>
      <c r="JE354" s="18"/>
      <c r="JF354" s="17"/>
      <c r="JG354" s="17"/>
      <c r="JH354" s="19"/>
      <c r="JI354" s="19"/>
      <c r="JJ354" s="17"/>
      <c r="JK354" s="17"/>
      <c r="JL354" s="19"/>
      <c r="JM354" s="17"/>
      <c r="JN354" s="17"/>
      <c r="JO354" s="20"/>
      <c r="JP354" s="17"/>
      <c r="JQ354" s="17"/>
      <c r="JR354" s="20"/>
      <c r="JS354" s="19"/>
      <c r="JT354" s="19"/>
      <c r="JU354" s="19"/>
      <c r="JV354" s="15">
        <v>2</v>
      </c>
      <c r="JW354" s="14"/>
      <c r="JX354" s="14"/>
      <c r="JY354" s="15">
        <v>350</v>
      </c>
      <c r="JZ354" s="15">
        <v>50</v>
      </c>
      <c r="KA354" s="15">
        <v>100</v>
      </c>
      <c r="KB354" s="15">
        <v>50</v>
      </c>
      <c r="KC354" s="15">
        <v>30</v>
      </c>
      <c r="KD354" s="15">
        <v>10</v>
      </c>
      <c r="KE354" s="15">
        <v>25</v>
      </c>
      <c r="KF354" s="15">
        <v>20</v>
      </c>
      <c r="KG354" s="15">
        <v>20</v>
      </c>
      <c r="KH354" s="15">
        <v>30</v>
      </c>
      <c r="KI354" s="15">
        <v>30</v>
      </c>
      <c r="KJ354" s="15">
        <v>30</v>
      </c>
      <c r="KK354" s="15">
        <v>240</v>
      </c>
      <c r="KL354" s="15">
        <v>2</v>
      </c>
      <c r="KM354" s="15"/>
      <c r="KN354" s="15"/>
      <c r="KO354" s="15"/>
      <c r="KP354" s="15"/>
      <c r="KQ354" s="15"/>
      <c r="KR354" s="15"/>
      <c r="KS354" s="15"/>
      <c r="KT354" s="15"/>
      <c r="KU354" s="15"/>
      <c r="KV354" s="15">
        <v>1</v>
      </c>
      <c r="KW354" s="15"/>
      <c r="KX354" s="15"/>
      <c r="KY354" s="15"/>
      <c r="KZ354" s="15"/>
      <c r="LA354" s="15"/>
      <c r="LB354" s="15"/>
      <c r="LC354" s="15"/>
      <c r="LD354" s="15"/>
      <c r="LE354" s="15"/>
      <c r="LF354" s="15"/>
      <c r="LG354" s="15"/>
      <c r="LH354" s="15"/>
      <c r="LI354" s="15"/>
      <c r="LJ354" s="15"/>
      <c r="LK354" s="15"/>
      <c r="LL354" s="15" t="s">
        <v>29</v>
      </c>
      <c r="LM354" s="15"/>
      <c r="LN354" s="15"/>
      <c r="LO354" s="15"/>
    </row>
    <row r="355" spans="1:327" ht="18" customHeight="1" x14ac:dyDescent="0.25">
      <c r="A355" s="14" t="s">
        <v>541</v>
      </c>
      <c r="B355" s="15" t="str">
        <f t="shared" si="53"/>
        <v>Los Almendros</v>
      </c>
      <c r="C355" s="15">
        <f t="shared" si="45"/>
        <v>3</v>
      </c>
      <c r="D355" s="15">
        <v>1</v>
      </c>
      <c r="E355" s="15">
        <v>1</v>
      </c>
      <c r="F355" s="15">
        <v>1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3</v>
      </c>
      <c r="U355" s="15"/>
      <c r="V355" s="15">
        <v>23</v>
      </c>
      <c r="W355" s="15">
        <v>20</v>
      </c>
      <c r="X355" s="15">
        <v>1</v>
      </c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 t="str">
        <f t="shared" si="46"/>
        <v/>
      </c>
      <c r="AN355" s="15">
        <f t="shared" si="47"/>
        <v>1</v>
      </c>
      <c r="AO355" s="15" t="str">
        <f t="shared" si="48"/>
        <v/>
      </c>
      <c r="AP355" s="15" t="str">
        <f t="shared" si="49"/>
        <v/>
      </c>
      <c r="AQ355" s="15">
        <f t="shared" si="50"/>
        <v>2</v>
      </c>
      <c r="AR355" s="15" t="str">
        <f t="shared" si="51"/>
        <v/>
      </c>
      <c r="AS355" s="15" t="str">
        <f t="shared" si="52"/>
        <v/>
      </c>
      <c r="AT355" s="15">
        <v>3</v>
      </c>
      <c r="AU355" s="15"/>
      <c r="AV355" s="15"/>
      <c r="AW355" s="15"/>
      <c r="AX355" s="15"/>
      <c r="AY355" s="15"/>
      <c r="AZ355" s="15"/>
      <c r="BA355" s="15"/>
      <c r="BB355" s="15"/>
      <c r="BC355" s="15"/>
      <c r="BD355" s="15">
        <v>3</v>
      </c>
      <c r="BE355" s="15"/>
      <c r="BF355" s="15">
        <v>5</v>
      </c>
      <c r="BG355" s="15">
        <v>5</v>
      </c>
      <c r="BH355" s="15">
        <v>1</v>
      </c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>
        <v>2</v>
      </c>
      <c r="BX355" s="15">
        <v>2</v>
      </c>
      <c r="BY355" s="15"/>
      <c r="BZ355" s="15"/>
      <c r="CA355" s="15"/>
      <c r="CB355" s="15"/>
      <c r="CC355" s="15"/>
      <c r="CD355" s="15"/>
      <c r="CE355" s="15"/>
      <c r="CF355" s="15"/>
      <c r="CG355" s="15"/>
      <c r="CH355" s="15">
        <v>1</v>
      </c>
      <c r="CI355" s="15">
        <v>1</v>
      </c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 t="s">
        <v>7</v>
      </c>
      <c r="DJ355" s="15" t="s">
        <v>542</v>
      </c>
      <c r="DK355" s="15" t="s">
        <v>9</v>
      </c>
      <c r="DL355" s="15"/>
      <c r="DM355" s="15" t="s">
        <v>7</v>
      </c>
      <c r="DN355" s="15" t="s">
        <v>31</v>
      </c>
      <c r="DO355" s="15" t="s">
        <v>9</v>
      </c>
      <c r="DP355" s="15"/>
      <c r="DQ355" s="15" t="s">
        <v>15</v>
      </c>
      <c r="DR355" s="15" t="s">
        <v>8</v>
      </c>
      <c r="DS355" s="15" t="s">
        <v>9</v>
      </c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>
        <v>1</v>
      </c>
      <c r="FM355" s="15"/>
      <c r="FN355" s="15"/>
      <c r="FO355" s="15">
        <v>1</v>
      </c>
      <c r="FP355" s="15">
        <v>1</v>
      </c>
      <c r="FQ355" s="15">
        <v>1</v>
      </c>
      <c r="FR355" s="15"/>
      <c r="FS355" s="15"/>
      <c r="FT355" s="15"/>
      <c r="FU355" s="15"/>
      <c r="FV355" s="15"/>
      <c r="FW355" s="15">
        <v>1</v>
      </c>
      <c r="FX355" s="15"/>
      <c r="FY355" s="15"/>
      <c r="FZ355" s="15"/>
      <c r="GA355" s="15"/>
      <c r="GB355" s="15"/>
      <c r="GC355" s="15"/>
      <c r="GD355" s="15"/>
      <c r="GE355" s="15" t="s">
        <v>24</v>
      </c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>
        <v>1</v>
      </c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>
        <v>1</v>
      </c>
      <c r="HY355" s="15"/>
      <c r="HZ355" s="15">
        <v>9</v>
      </c>
      <c r="IA355" s="15"/>
      <c r="IB355" s="15"/>
      <c r="IC355" s="15">
        <v>380</v>
      </c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  <c r="IW355" s="15"/>
      <c r="IX355" s="15"/>
      <c r="IY355" s="15"/>
      <c r="IZ355" s="15"/>
      <c r="JA355" s="15"/>
      <c r="JB355" s="15"/>
      <c r="JC355" s="17"/>
      <c r="JD355" s="17"/>
      <c r="JE355" s="18"/>
      <c r="JF355" s="17"/>
      <c r="JG355" s="17"/>
      <c r="JH355" s="19"/>
      <c r="JI355" s="19"/>
      <c r="JJ355" s="17"/>
      <c r="JK355" s="17"/>
      <c r="JL355" s="19"/>
      <c r="JM355" s="17"/>
      <c r="JN355" s="17"/>
      <c r="JO355" s="20"/>
      <c r="JP355" s="17"/>
      <c r="JQ355" s="17"/>
      <c r="JR355" s="20"/>
      <c r="JS355" s="19"/>
      <c r="JT355" s="19"/>
      <c r="JU355" s="19"/>
      <c r="JV355" s="15">
        <v>2</v>
      </c>
      <c r="JW355" s="14"/>
      <c r="JX355" s="14"/>
      <c r="JY355" s="15"/>
      <c r="JZ355" s="15">
        <v>10</v>
      </c>
      <c r="KA355" s="15">
        <v>25</v>
      </c>
      <c r="KB355" s="15"/>
      <c r="KC355" s="15"/>
      <c r="KD355" s="15">
        <v>20</v>
      </c>
      <c r="KE355" s="15">
        <v>30</v>
      </c>
      <c r="KF355" s="15">
        <v>10</v>
      </c>
      <c r="KG355" s="15">
        <v>15</v>
      </c>
      <c r="KH355" s="15"/>
      <c r="KI355" s="15"/>
      <c r="KJ355" s="15"/>
      <c r="KK355" s="15">
        <v>270</v>
      </c>
      <c r="KL355" s="15">
        <v>2</v>
      </c>
      <c r="KM355" s="15"/>
      <c r="KN355" s="15"/>
      <c r="KO355" s="15"/>
      <c r="KP355" s="15"/>
      <c r="KQ355" s="15"/>
      <c r="KR355" s="15"/>
      <c r="KS355" s="15"/>
      <c r="KT355" s="15"/>
      <c r="KU355" s="15"/>
      <c r="KV355" s="15"/>
      <c r="KW355" s="15"/>
      <c r="KX355" s="15"/>
      <c r="KY355" s="15"/>
      <c r="KZ355" s="15"/>
      <c r="LA355" s="15"/>
      <c r="LB355" s="15"/>
      <c r="LC355" s="15"/>
      <c r="LD355" s="15"/>
      <c r="LE355" s="15"/>
      <c r="LF355" s="15"/>
      <c r="LG355" s="15"/>
      <c r="LH355" s="15"/>
      <c r="LI355" s="15"/>
      <c r="LJ355" s="15"/>
      <c r="LK355" s="15"/>
      <c r="LL355" s="15"/>
      <c r="LM355" s="15"/>
      <c r="LN355" s="15"/>
      <c r="LO355" s="15"/>
    </row>
    <row r="356" spans="1:327" ht="18" customHeight="1" x14ac:dyDescent="0.25">
      <c r="A356" s="14" t="s">
        <v>543</v>
      </c>
      <c r="B356" s="15" t="str">
        <f t="shared" si="53"/>
        <v>Los Almendros</v>
      </c>
      <c r="C356" s="15">
        <f t="shared" si="45"/>
        <v>3</v>
      </c>
      <c r="D356" s="15">
        <v>1</v>
      </c>
      <c r="E356" s="15">
        <v>1</v>
      </c>
      <c r="F356" s="15">
        <v>1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>
        <v>3</v>
      </c>
      <c r="U356" s="15"/>
      <c r="V356" s="15">
        <v>45</v>
      </c>
      <c r="W356" s="15">
        <v>43</v>
      </c>
      <c r="X356" s="15">
        <v>18</v>
      </c>
      <c r="Y356" s="19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 t="str">
        <f t="shared" si="46"/>
        <v/>
      </c>
      <c r="AN356" s="15" t="str">
        <f t="shared" si="47"/>
        <v/>
      </c>
      <c r="AO356" s="15" t="str">
        <f t="shared" si="48"/>
        <v/>
      </c>
      <c r="AP356" s="15">
        <f t="shared" si="49"/>
        <v>1</v>
      </c>
      <c r="AQ356" s="15" t="str">
        <f t="shared" si="50"/>
        <v/>
      </c>
      <c r="AR356" s="15">
        <f t="shared" si="51"/>
        <v>2</v>
      </c>
      <c r="AS356" s="15" t="str">
        <f t="shared" si="52"/>
        <v/>
      </c>
      <c r="AT356" s="15">
        <v>3</v>
      </c>
      <c r="AU356" s="15"/>
      <c r="AV356" s="15"/>
      <c r="AW356" s="15"/>
      <c r="AX356" s="15"/>
      <c r="AY356" s="15"/>
      <c r="AZ356" s="15">
        <v>3</v>
      </c>
      <c r="BA356" s="15"/>
      <c r="BB356" s="15"/>
      <c r="BC356" s="15"/>
      <c r="BD356" s="15"/>
      <c r="BE356" s="15"/>
      <c r="BF356" s="15">
        <v>2</v>
      </c>
      <c r="BG356" s="15">
        <v>2</v>
      </c>
      <c r="BH356" s="15">
        <v>5</v>
      </c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>
        <v>3</v>
      </c>
      <c r="BX356" s="15">
        <v>2</v>
      </c>
      <c r="BY356" s="15"/>
      <c r="BZ356" s="15"/>
      <c r="CA356" s="15"/>
      <c r="CB356" s="15"/>
      <c r="CC356" s="15"/>
      <c r="CD356" s="15"/>
      <c r="CE356" s="15"/>
      <c r="CF356" s="15"/>
      <c r="CG356" s="15"/>
      <c r="CH356" s="15">
        <v>1</v>
      </c>
      <c r="CI356" s="15">
        <v>1</v>
      </c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 t="s">
        <v>7</v>
      </c>
      <c r="DJ356" s="15" t="s">
        <v>31</v>
      </c>
      <c r="DK356" s="15" t="s">
        <v>9</v>
      </c>
      <c r="DL356" s="15"/>
      <c r="DM356" s="15" t="s">
        <v>7</v>
      </c>
      <c r="DN356" s="15" t="s">
        <v>8</v>
      </c>
      <c r="DO356" s="15" t="s">
        <v>9</v>
      </c>
      <c r="DP356" s="15"/>
      <c r="DQ356" s="15" t="s">
        <v>15</v>
      </c>
      <c r="DR356" s="15" t="s">
        <v>8</v>
      </c>
      <c r="DS356" s="15" t="s">
        <v>9</v>
      </c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>
        <v>1</v>
      </c>
      <c r="FM356" s="15"/>
      <c r="FN356" s="15">
        <v>1</v>
      </c>
      <c r="FO356" s="15"/>
      <c r="FP356" s="15"/>
      <c r="FQ356" s="15">
        <v>1</v>
      </c>
      <c r="FR356" s="15"/>
      <c r="FS356" s="15"/>
      <c r="FT356" s="15">
        <v>1</v>
      </c>
      <c r="FU356" s="15"/>
      <c r="FV356" s="15"/>
      <c r="FW356" s="15">
        <v>1</v>
      </c>
      <c r="FX356" s="15"/>
      <c r="FY356" s="15"/>
      <c r="FZ356" s="15"/>
      <c r="GA356" s="15"/>
      <c r="GB356" s="15"/>
      <c r="GC356" s="15"/>
      <c r="GD356" s="15"/>
      <c r="GE356" s="15" t="s">
        <v>16</v>
      </c>
      <c r="GF356" s="15"/>
      <c r="GG356" s="15"/>
      <c r="GH356" s="15"/>
      <c r="GI356" s="15"/>
      <c r="GJ356" s="15">
        <v>1</v>
      </c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>
        <v>1</v>
      </c>
      <c r="HH356" s="15"/>
      <c r="HI356" s="15"/>
      <c r="HJ356" s="15"/>
      <c r="HK356" s="15"/>
      <c r="HL356" s="15"/>
      <c r="HM356" s="15"/>
      <c r="HN356" s="15">
        <v>3</v>
      </c>
      <c r="HO356" s="15"/>
      <c r="HP356" s="15"/>
      <c r="HQ356" s="15"/>
      <c r="HR356" s="15"/>
      <c r="HS356" s="15"/>
      <c r="HT356" s="15"/>
      <c r="HU356" s="15"/>
      <c r="HV356" s="15"/>
      <c r="HW356" s="15"/>
      <c r="HX356" s="15">
        <v>1</v>
      </c>
      <c r="HY356" s="15"/>
      <c r="HZ356" s="15">
        <v>9</v>
      </c>
      <c r="IA356" s="15"/>
      <c r="IB356" s="15">
        <v>200</v>
      </c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  <c r="IW356" s="15"/>
      <c r="IX356" s="15"/>
      <c r="IY356" s="15"/>
      <c r="IZ356" s="15"/>
      <c r="JA356" s="15"/>
      <c r="JB356" s="15"/>
      <c r="JC356" s="17"/>
      <c r="JD356" s="17"/>
      <c r="JE356" s="18"/>
      <c r="JF356" s="17"/>
      <c r="JG356" s="17"/>
      <c r="JH356" s="19"/>
      <c r="JI356" s="19"/>
      <c r="JJ356" s="17"/>
      <c r="JK356" s="17"/>
      <c r="JL356" s="19"/>
      <c r="JM356" s="17"/>
      <c r="JN356" s="17"/>
      <c r="JO356" s="20"/>
      <c r="JP356" s="17"/>
      <c r="JQ356" s="17"/>
      <c r="JR356" s="20"/>
      <c r="JS356" s="19"/>
      <c r="JT356" s="19"/>
      <c r="JU356" s="19"/>
      <c r="JV356" s="15">
        <v>2</v>
      </c>
      <c r="JW356" s="14"/>
      <c r="JX356" s="14"/>
      <c r="JY356" s="15">
        <v>75</v>
      </c>
      <c r="JZ356" s="15"/>
      <c r="KA356" s="15"/>
      <c r="KB356" s="15"/>
      <c r="KC356" s="15"/>
      <c r="KD356" s="15"/>
      <c r="KE356" s="15">
        <v>15</v>
      </c>
      <c r="KF356" s="15"/>
      <c r="KG356" s="15"/>
      <c r="KH356" s="15"/>
      <c r="KI356" s="15"/>
      <c r="KJ356" s="15"/>
      <c r="KK356" s="15"/>
      <c r="KL356" s="15">
        <v>2</v>
      </c>
      <c r="KM356" s="15"/>
      <c r="KN356" s="15"/>
      <c r="KO356" s="15"/>
      <c r="KP356" s="15"/>
      <c r="KQ356" s="15"/>
      <c r="KR356" s="15"/>
      <c r="KS356" s="15"/>
      <c r="KT356" s="15"/>
      <c r="KU356" s="15"/>
      <c r="KV356" s="15">
        <v>1</v>
      </c>
      <c r="KW356" s="15"/>
      <c r="KX356" s="15"/>
      <c r="KY356" s="15"/>
      <c r="KZ356" s="15"/>
      <c r="LA356" s="15"/>
      <c r="LB356" s="15"/>
      <c r="LC356" s="15"/>
      <c r="LD356" s="15"/>
      <c r="LE356" s="15"/>
      <c r="LF356" s="15"/>
      <c r="LG356" s="15"/>
      <c r="LH356" s="15"/>
      <c r="LI356" s="15"/>
      <c r="LJ356" s="15" t="s">
        <v>98</v>
      </c>
      <c r="LK356" s="15"/>
      <c r="LL356" s="15"/>
      <c r="LM356" s="15" t="s">
        <v>42</v>
      </c>
      <c r="LN356" s="15"/>
      <c r="LO356" s="15" t="s">
        <v>410</v>
      </c>
    </row>
    <row r="357" spans="1:327" ht="18" customHeight="1" x14ac:dyDescent="0.25">
      <c r="A357" s="14" t="s">
        <v>544</v>
      </c>
      <c r="B357" s="15" t="str">
        <f t="shared" si="53"/>
        <v>Los Almendros</v>
      </c>
      <c r="C357" s="15">
        <f t="shared" si="45"/>
        <v>3</v>
      </c>
      <c r="D357" s="15">
        <v>1</v>
      </c>
      <c r="E357" s="15">
        <v>1</v>
      </c>
      <c r="F357" s="15"/>
      <c r="G357" s="15">
        <v>1</v>
      </c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>
        <v>3</v>
      </c>
      <c r="U357" s="15"/>
      <c r="V357" s="15">
        <v>20</v>
      </c>
      <c r="W357" s="15">
        <v>16</v>
      </c>
      <c r="X357" s="15"/>
      <c r="Y357" s="19"/>
      <c r="Z357" s="15"/>
      <c r="AA357" s="15"/>
      <c r="AB357" s="15"/>
      <c r="AC357" s="19">
        <f>3/12</f>
        <v>0.25</v>
      </c>
      <c r="AD357" s="15"/>
      <c r="AE357" s="15"/>
      <c r="AF357" s="15"/>
      <c r="AG357" s="15"/>
      <c r="AH357" s="15"/>
      <c r="AI357" s="15"/>
      <c r="AJ357" s="15"/>
      <c r="AK357" s="15"/>
      <c r="AL357" s="15"/>
      <c r="AM357" s="15">
        <f t="shared" si="46"/>
        <v>1</v>
      </c>
      <c r="AN357" s="15" t="str">
        <f t="shared" si="47"/>
        <v/>
      </c>
      <c r="AO357" s="15" t="str">
        <f t="shared" si="48"/>
        <v/>
      </c>
      <c r="AP357" s="15">
        <f t="shared" si="49"/>
        <v>1</v>
      </c>
      <c r="AQ357" s="15">
        <f t="shared" si="50"/>
        <v>1</v>
      </c>
      <c r="AR357" s="15" t="str">
        <f t="shared" si="51"/>
        <v/>
      </c>
      <c r="AS357" s="15" t="str">
        <f t="shared" si="52"/>
        <v/>
      </c>
      <c r="AT357" s="15">
        <v>3</v>
      </c>
      <c r="AU357" s="15"/>
      <c r="AV357" s="15"/>
      <c r="AW357" s="15"/>
      <c r="AX357" s="15"/>
      <c r="AY357" s="15"/>
      <c r="AZ357" s="15">
        <v>3</v>
      </c>
      <c r="BA357" s="15"/>
      <c r="BB357" s="15"/>
      <c r="BC357" s="15"/>
      <c r="BD357" s="15"/>
      <c r="BE357" s="15"/>
      <c r="BF357" s="15">
        <v>5</v>
      </c>
      <c r="BG357" s="15">
        <v>5</v>
      </c>
      <c r="BH357" s="15"/>
      <c r="BI357" s="15"/>
      <c r="BJ357" s="15"/>
      <c r="BK357" s="15"/>
      <c r="BL357" s="15"/>
      <c r="BM357" s="15">
        <v>1</v>
      </c>
      <c r="BN357" s="15"/>
      <c r="BO357" s="15"/>
      <c r="BP357" s="15"/>
      <c r="BQ357" s="15"/>
      <c r="BR357" s="15"/>
      <c r="BS357" s="15"/>
      <c r="BT357" s="15"/>
      <c r="BU357" s="15"/>
      <c r="BV357" s="15"/>
      <c r="BW357" s="15">
        <v>3</v>
      </c>
      <c r="BX357" s="15">
        <v>2</v>
      </c>
      <c r="BY357" s="15"/>
      <c r="BZ357" s="15"/>
      <c r="CA357" s="15"/>
      <c r="CB357" s="15"/>
      <c r="CC357" s="15"/>
      <c r="CD357" s="15"/>
      <c r="CE357" s="15"/>
      <c r="CF357" s="15"/>
      <c r="CG357" s="15"/>
      <c r="CH357" s="15">
        <v>1</v>
      </c>
      <c r="CI357" s="15">
        <v>1</v>
      </c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 t="s">
        <v>7</v>
      </c>
      <c r="DJ357" s="15" t="s">
        <v>8</v>
      </c>
      <c r="DK357" s="15" t="s">
        <v>9</v>
      </c>
      <c r="DL357" s="15"/>
      <c r="DM357" s="15" t="s">
        <v>7</v>
      </c>
      <c r="DN357" s="15" t="s">
        <v>8</v>
      </c>
      <c r="DO357" s="15" t="s">
        <v>9</v>
      </c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 t="s">
        <v>15</v>
      </c>
      <c r="EH357" s="15" t="s">
        <v>8</v>
      </c>
      <c r="EI357" s="15" t="s">
        <v>9</v>
      </c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>
        <v>1</v>
      </c>
      <c r="FM357" s="15"/>
      <c r="FN357" s="15">
        <v>1</v>
      </c>
      <c r="FO357" s="15"/>
      <c r="FP357" s="15">
        <v>1</v>
      </c>
      <c r="FQ357" s="15"/>
      <c r="FR357" s="15"/>
      <c r="FS357" s="15"/>
      <c r="FT357" s="15">
        <v>1</v>
      </c>
      <c r="FU357" s="15"/>
      <c r="FV357" s="15"/>
      <c r="FW357" s="15">
        <v>1</v>
      </c>
      <c r="FX357" s="15"/>
      <c r="FY357" s="15"/>
      <c r="FZ357" s="15"/>
      <c r="GA357" s="15"/>
      <c r="GB357" s="15"/>
      <c r="GC357" s="15"/>
      <c r="GD357" s="15"/>
      <c r="GE357" s="15" t="s">
        <v>16</v>
      </c>
      <c r="GF357" s="15"/>
      <c r="GG357" s="15"/>
      <c r="GH357" s="15"/>
      <c r="GI357" s="15"/>
      <c r="GJ357" s="15">
        <v>1</v>
      </c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>
        <v>1</v>
      </c>
      <c r="HH357" s="15"/>
      <c r="HI357" s="15"/>
      <c r="HJ357" s="15"/>
      <c r="HK357" s="15"/>
      <c r="HL357" s="15"/>
      <c r="HM357" s="15"/>
      <c r="HN357" s="15">
        <v>3</v>
      </c>
      <c r="HO357" s="15"/>
      <c r="HP357" s="15"/>
      <c r="HQ357" s="15"/>
      <c r="HR357" s="15"/>
      <c r="HS357" s="15"/>
      <c r="HT357" s="15"/>
      <c r="HU357" s="15"/>
      <c r="HV357" s="15"/>
      <c r="HW357" s="15"/>
      <c r="HX357" s="15">
        <v>1</v>
      </c>
      <c r="HY357" s="15"/>
      <c r="HZ357" s="15">
        <v>9</v>
      </c>
      <c r="IA357" s="15"/>
      <c r="IB357" s="15">
        <v>200</v>
      </c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  <c r="IW357" s="15"/>
      <c r="IX357" s="15"/>
      <c r="IY357" s="15"/>
      <c r="IZ357" s="15"/>
      <c r="JA357" s="15"/>
      <c r="JB357" s="15"/>
      <c r="JC357" s="17"/>
      <c r="JD357" s="17"/>
      <c r="JE357" s="18"/>
      <c r="JF357" s="17"/>
      <c r="JG357" s="17"/>
      <c r="JH357" s="19"/>
      <c r="JI357" s="19"/>
      <c r="JJ357" s="17"/>
      <c r="JK357" s="17"/>
      <c r="JL357" s="19"/>
      <c r="JM357" s="17"/>
      <c r="JN357" s="17"/>
      <c r="JO357" s="20"/>
      <c r="JP357" s="17"/>
      <c r="JQ357" s="17"/>
      <c r="JR357" s="20"/>
      <c r="JS357" s="19"/>
      <c r="JT357" s="19"/>
      <c r="JU357" s="19"/>
      <c r="JV357" s="15">
        <v>2</v>
      </c>
      <c r="JW357" s="14"/>
      <c r="JX357" s="14"/>
      <c r="JY357" s="15">
        <v>75</v>
      </c>
      <c r="JZ357" s="15"/>
      <c r="KA357" s="15"/>
      <c r="KB357" s="15"/>
      <c r="KC357" s="15"/>
      <c r="KD357" s="15"/>
      <c r="KE357" s="15">
        <v>15</v>
      </c>
      <c r="KF357" s="15"/>
      <c r="KG357" s="15"/>
      <c r="KH357" s="15"/>
      <c r="KI357" s="15"/>
      <c r="KJ357" s="15"/>
      <c r="KK357" s="15"/>
      <c r="KL357" s="15">
        <v>2</v>
      </c>
      <c r="KM357" s="15"/>
      <c r="KN357" s="15"/>
      <c r="KO357" s="15"/>
      <c r="KP357" s="15"/>
      <c r="KQ357" s="15"/>
      <c r="KR357" s="15"/>
      <c r="KS357" s="15"/>
      <c r="KT357" s="15"/>
      <c r="KU357" s="15"/>
      <c r="KV357" s="15"/>
      <c r="KW357" s="15"/>
      <c r="KX357" s="15"/>
      <c r="KY357" s="15"/>
      <c r="KZ357" s="15"/>
      <c r="LA357" s="15"/>
      <c r="LB357" s="15"/>
      <c r="LC357" s="15"/>
      <c r="LD357" s="15"/>
      <c r="LE357" s="15"/>
      <c r="LF357" s="15"/>
      <c r="LG357" s="15"/>
      <c r="LH357" s="15"/>
      <c r="LI357" s="15"/>
      <c r="LJ357" s="15"/>
      <c r="LK357" s="15"/>
      <c r="LL357" s="15"/>
      <c r="LM357" s="15"/>
      <c r="LN357" s="15"/>
      <c r="LO357" s="15"/>
    </row>
    <row r="358" spans="1:327" ht="18" customHeight="1" x14ac:dyDescent="0.25">
      <c r="A358" s="14" t="s">
        <v>545</v>
      </c>
      <c r="B358" s="15" t="str">
        <f t="shared" si="53"/>
        <v>Los Almendros</v>
      </c>
      <c r="C358" s="15">
        <f t="shared" si="45"/>
        <v>3</v>
      </c>
      <c r="D358" s="15">
        <v>1</v>
      </c>
      <c r="E358" s="15">
        <v>1</v>
      </c>
      <c r="F358" s="15">
        <v>1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>
        <v>3</v>
      </c>
      <c r="U358" s="15"/>
      <c r="V358" s="15">
        <v>59</v>
      </c>
      <c r="W358" s="15">
        <v>42</v>
      </c>
      <c r="X358" s="15">
        <v>17</v>
      </c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 t="str">
        <f t="shared" si="46"/>
        <v/>
      </c>
      <c r="AN358" s="15" t="str">
        <f t="shared" si="47"/>
        <v/>
      </c>
      <c r="AO358" s="15" t="str">
        <f t="shared" si="48"/>
        <v/>
      </c>
      <c r="AP358" s="15">
        <f t="shared" si="49"/>
        <v>1</v>
      </c>
      <c r="AQ358" s="15" t="str">
        <f t="shared" si="50"/>
        <v/>
      </c>
      <c r="AR358" s="15">
        <f t="shared" si="51"/>
        <v>2</v>
      </c>
      <c r="AS358" s="15" t="str">
        <f t="shared" si="52"/>
        <v/>
      </c>
      <c r="AT358" s="15">
        <v>3</v>
      </c>
      <c r="AU358" s="15"/>
      <c r="AV358" s="15"/>
      <c r="AW358" s="15"/>
      <c r="AX358" s="15"/>
      <c r="AY358" s="15"/>
      <c r="AZ358" s="15"/>
      <c r="BA358" s="15"/>
      <c r="BB358" s="15"/>
      <c r="BC358" s="15"/>
      <c r="BD358" s="15">
        <v>3</v>
      </c>
      <c r="BE358" s="15"/>
      <c r="BF358" s="15">
        <v>6</v>
      </c>
      <c r="BG358" s="15">
        <v>6</v>
      </c>
      <c r="BH358" s="15">
        <v>5</v>
      </c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>
        <v>1</v>
      </c>
      <c r="BX358" s="15">
        <v>1</v>
      </c>
      <c r="BY358" s="15"/>
      <c r="BZ358" s="15"/>
      <c r="CA358" s="15"/>
      <c r="CB358" s="15"/>
      <c r="CC358" s="15"/>
      <c r="CD358" s="15"/>
      <c r="CE358" s="15"/>
      <c r="CF358" s="15"/>
      <c r="CG358" s="15"/>
      <c r="CH358" s="15">
        <v>3</v>
      </c>
      <c r="CI358" s="15">
        <v>3</v>
      </c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>
        <v>1</v>
      </c>
      <c r="DF358" s="15"/>
      <c r="DG358" s="15"/>
      <c r="DH358" s="15"/>
      <c r="DI358" s="15" t="s">
        <v>7</v>
      </c>
      <c r="DJ358" s="15" t="s">
        <v>8</v>
      </c>
      <c r="DK358" s="15" t="s">
        <v>9</v>
      </c>
      <c r="DL358" s="15">
        <v>1</v>
      </c>
      <c r="DM358" s="15" t="s">
        <v>7</v>
      </c>
      <c r="DN358" s="15" t="s">
        <v>8</v>
      </c>
      <c r="DO358" s="15" t="s">
        <v>9</v>
      </c>
      <c r="DP358" s="15"/>
      <c r="DQ358" s="15" t="s">
        <v>15</v>
      </c>
      <c r="DR358" s="15" t="s">
        <v>542</v>
      </c>
      <c r="DS358" s="15" t="s">
        <v>9</v>
      </c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>
        <v>2</v>
      </c>
      <c r="FM358" s="15">
        <v>2</v>
      </c>
      <c r="FN358" s="15"/>
      <c r="FO358" s="15"/>
      <c r="FP358" s="15"/>
      <c r="FQ358" s="15">
        <v>1</v>
      </c>
      <c r="FR358" s="15"/>
      <c r="FS358" s="15"/>
      <c r="FT358" s="15"/>
      <c r="FU358" s="15"/>
      <c r="FV358" s="15"/>
      <c r="FW358" s="15">
        <v>1</v>
      </c>
      <c r="FX358" s="15">
        <v>1</v>
      </c>
      <c r="FY358" s="15"/>
      <c r="FZ358" s="15"/>
      <c r="GA358" s="15"/>
      <c r="GB358" s="15"/>
      <c r="GC358" s="15"/>
      <c r="GD358" s="15"/>
      <c r="GE358" s="15" t="s">
        <v>24</v>
      </c>
      <c r="GF358" s="15" t="s">
        <v>257</v>
      </c>
      <c r="GG358" s="15"/>
      <c r="GH358" s="15"/>
      <c r="GI358" s="15"/>
      <c r="GJ358" s="15"/>
      <c r="GK358" s="15"/>
      <c r="GL358" s="15"/>
      <c r="GM358" s="15">
        <v>1</v>
      </c>
      <c r="GN358" s="15"/>
      <c r="GO358" s="15"/>
      <c r="GP358" s="15"/>
      <c r="GQ358" s="15">
        <v>1</v>
      </c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>
        <v>3</v>
      </c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>
        <v>1</v>
      </c>
      <c r="HY358" s="15"/>
      <c r="HZ358" s="15">
        <v>5</v>
      </c>
      <c r="IA358" s="15">
        <v>390</v>
      </c>
      <c r="IB358" s="15"/>
      <c r="IC358" s="15">
        <v>300</v>
      </c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  <c r="IW358" s="15"/>
      <c r="IX358" s="15"/>
      <c r="IY358" s="15"/>
      <c r="IZ358" s="15"/>
      <c r="JA358" s="15"/>
      <c r="JB358" s="15"/>
      <c r="JC358" s="17"/>
      <c r="JD358" s="17"/>
      <c r="JE358" s="18"/>
      <c r="JF358" s="17"/>
      <c r="JG358" s="17"/>
      <c r="JH358" s="19"/>
      <c r="JI358" s="19"/>
      <c r="JJ358" s="17"/>
      <c r="JK358" s="17"/>
      <c r="JL358" s="19"/>
      <c r="JM358" s="17"/>
      <c r="JN358" s="17"/>
      <c r="JO358" s="20"/>
      <c r="JP358" s="17"/>
      <c r="JQ358" s="17"/>
      <c r="JR358" s="20"/>
      <c r="JS358" s="19"/>
      <c r="JT358" s="19"/>
      <c r="JU358" s="19"/>
      <c r="JV358" s="15">
        <v>2</v>
      </c>
      <c r="JW358" s="14"/>
      <c r="JX358" s="14"/>
      <c r="JY358" s="15">
        <v>160</v>
      </c>
      <c r="JZ358" s="15">
        <v>30</v>
      </c>
      <c r="KA358" s="15">
        <v>20</v>
      </c>
      <c r="KB358" s="15">
        <v>25</v>
      </c>
      <c r="KC358" s="15">
        <v>15</v>
      </c>
      <c r="KD358" s="15">
        <v>40</v>
      </c>
      <c r="KE358" s="15">
        <v>50</v>
      </c>
      <c r="KF358" s="15">
        <v>10</v>
      </c>
      <c r="KG358" s="15">
        <v>15</v>
      </c>
      <c r="KH358" s="15">
        <v>25</v>
      </c>
      <c r="KI358" s="15"/>
      <c r="KJ358" s="15"/>
      <c r="KK358" s="15">
        <v>300</v>
      </c>
      <c r="KL358" s="15">
        <v>2</v>
      </c>
      <c r="KM358" s="15"/>
      <c r="KN358" s="15"/>
      <c r="KO358" s="15"/>
      <c r="KP358" s="15"/>
      <c r="KQ358" s="15"/>
      <c r="KR358" s="15"/>
      <c r="KS358" s="15"/>
      <c r="KT358" s="15"/>
      <c r="KU358" s="15">
        <v>1</v>
      </c>
      <c r="KV358" s="15"/>
      <c r="KW358" s="15"/>
      <c r="KX358" s="15"/>
      <c r="KY358" s="15"/>
      <c r="KZ358" s="15"/>
      <c r="LA358" s="15"/>
      <c r="LB358" s="15"/>
      <c r="LC358" s="15"/>
      <c r="LD358" s="15"/>
      <c r="LE358" s="15"/>
      <c r="LF358" s="15"/>
      <c r="LG358" s="15"/>
      <c r="LH358" s="15"/>
      <c r="LI358" s="15"/>
      <c r="LJ358" s="15"/>
      <c r="LK358" s="15" t="s">
        <v>21</v>
      </c>
      <c r="LL358" s="15" t="s">
        <v>11</v>
      </c>
      <c r="LM358" s="15"/>
      <c r="LN358" s="15"/>
      <c r="LO358" s="15"/>
    </row>
    <row r="359" spans="1:327" ht="18" customHeight="1" x14ac:dyDescent="0.25">
      <c r="A359" s="14" t="s">
        <v>546</v>
      </c>
      <c r="B359" s="15" t="str">
        <f t="shared" si="53"/>
        <v>Los Almendros</v>
      </c>
      <c r="C359" s="15">
        <f t="shared" si="45"/>
        <v>3</v>
      </c>
      <c r="D359" s="15">
        <v>1</v>
      </c>
      <c r="E359" s="15">
        <v>1</v>
      </c>
      <c r="F359" s="15">
        <v>1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>
        <v>3</v>
      </c>
      <c r="U359" s="15"/>
      <c r="V359" s="15">
        <v>22</v>
      </c>
      <c r="W359" s="15">
        <v>21</v>
      </c>
      <c r="X359" s="15">
        <v>2</v>
      </c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 t="str">
        <f t="shared" si="46"/>
        <v/>
      </c>
      <c r="AN359" s="15">
        <f t="shared" si="47"/>
        <v>1</v>
      </c>
      <c r="AO359" s="15" t="str">
        <f t="shared" si="48"/>
        <v/>
      </c>
      <c r="AP359" s="15" t="str">
        <f t="shared" si="49"/>
        <v/>
      </c>
      <c r="AQ359" s="15">
        <f t="shared" si="50"/>
        <v>2</v>
      </c>
      <c r="AR359" s="15" t="str">
        <f t="shared" si="51"/>
        <v/>
      </c>
      <c r="AS359" s="15" t="str">
        <f t="shared" si="52"/>
        <v/>
      </c>
      <c r="AT359" s="15">
        <v>3</v>
      </c>
      <c r="AU359" s="15"/>
      <c r="AV359" s="15"/>
      <c r="AW359" s="15"/>
      <c r="AX359" s="15"/>
      <c r="AY359" s="15"/>
      <c r="AZ359" s="15"/>
      <c r="BA359" s="15"/>
      <c r="BB359" s="15"/>
      <c r="BC359" s="15"/>
      <c r="BD359" s="15">
        <v>3</v>
      </c>
      <c r="BE359" s="15"/>
      <c r="BF359" s="15">
        <v>5</v>
      </c>
      <c r="BG359" s="15">
        <v>4</v>
      </c>
      <c r="BH359" s="15">
        <v>1</v>
      </c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>
        <v>2</v>
      </c>
      <c r="BX359" s="15">
        <v>2</v>
      </c>
      <c r="BY359" s="15"/>
      <c r="BZ359" s="15"/>
      <c r="CA359" s="15"/>
      <c r="CB359" s="15"/>
      <c r="CC359" s="15"/>
      <c r="CD359" s="15"/>
      <c r="CE359" s="15"/>
      <c r="CF359" s="15"/>
      <c r="CG359" s="15"/>
      <c r="CH359" s="15">
        <v>1</v>
      </c>
      <c r="CI359" s="15">
        <v>1</v>
      </c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>
        <v>1</v>
      </c>
      <c r="DI359" s="15" t="s">
        <v>7</v>
      </c>
      <c r="DJ359" s="15" t="s">
        <v>8</v>
      </c>
      <c r="DK359" s="15" t="s">
        <v>9</v>
      </c>
      <c r="DL359" s="15"/>
      <c r="DM359" s="15" t="s">
        <v>7</v>
      </c>
      <c r="DN359" s="15" t="s">
        <v>8</v>
      </c>
      <c r="DO359" s="15" t="s">
        <v>9</v>
      </c>
      <c r="DP359" s="15"/>
      <c r="DQ359" s="15" t="s">
        <v>15</v>
      </c>
      <c r="DR359" s="15" t="s">
        <v>8</v>
      </c>
      <c r="DS359" s="15" t="s">
        <v>9</v>
      </c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>
        <v>1</v>
      </c>
      <c r="FQ359" s="15">
        <v>1</v>
      </c>
      <c r="FR359" s="15"/>
      <c r="FS359" s="15"/>
      <c r="FT359" s="15">
        <v>1</v>
      </c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>
        <v>1</v>
      </c>
      <c r="HY359" s="15"/>
      <c r="HZ359" s="15">
        <v>11</v>
      </c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  <c r="IW359" s="15"/>
      <c r="IX359" s="15"/>
      <c r="IY359" s="15"/>
      <c r="IZ359" s="15"/>
      <c r="JA359" s="15"/>
      <c r="JB359" s="15"/>
      <c r="JC359" s="17"/>
      <c r="JD359" s="17"/>
      <c r="JE359" s="18"/>
      <c r="JF359" s="17"/>
      <c r="JG359" s="17"/>
      <c r="JH359" s="19"/>
      <c r="JI359" s="19"/>
      <c r="JJ359" s="17"/>
      <c r="JK359" s="17"/>
      <c r="JL359" s="19"/>
      <c r="JM359" s="17"/>
      <c r="JN359" s="17"/>
      <c r="JO359" s="20"/>
      <c r="JP359" s="17"/>
      <c r="JQ359" s="17"/>
      <c r="JR359" s="20"/>
      <c r="JS359" s="19"/>
      <c r="JT359" s="19"/>
      <c r="JU359" s="19"/>
      <c r="JV359" s="15">
        <v>2</v>
      </c>
      <c r="JW359" s="14"/>
      <c r="JX359" s="14"/>
      <c r="JY359" s="15"/>
      <c r="JZ359" s="15"/>
      <c r="KA359" s="15"/>
      <c r="KB359" s="15"/>
      <c r="KC359" s="15"/>
      <c r="KD359" s="15"/>
      <c r="KE359" s="15"/>
      <c r="KF359" s="15"/>
      <c r="KG359" s="15"/>
      <c r="KH359" s="15"/>
      <c r="KI359" s="15"/>
      <c r="KJ359" s="15"/>
      <c r="KK359" s="15"/>
      <c r="KL359" s="15">
        <v>2</v>
      </c>
      <c r="KM359" s="15"/>
      <c r="KN359" s="15"/>
      <c r="KO359" s="15"/>
      <c r="KP359" s="15"/>
      <c r="KQ359" s="15"/>
      <c r="KR359" s="15"/>
      <c r="KS359" s="15"/>
      <c r="KT359" s="15"/>
      <c r="KU359" s="15"/>
      <c r="KV359" s="15"/>
      <c r="KW359" s="15"/>
      <c r="KX359" s="15"/>
      <c r="KY359" s="15"/>
      <c r="KZ359" s="15"/>
      <c r="LA359" s="15"/>
      <c r="LB359" s="15"/>
      <c r="LC359" s="15"/>
      <c r="LD359" s="15"/>
      <c r="LE359" s="15"/>
      <c r="LF359" s="15"/>
      <c r="LG359" s="15"/>
      <c r="LH359" s="15"/>
      <c r="LI359" s="15"/>
      <c r="LJ359" s="15"/>
      <c r="LK359" s="15"/>
      <c r="LL359" s="15"/>
      <c r="LM359" s="15"/>
      <c r="LN359" s="15"/>
      <c r="LO359" s="15"/>
    </row>
    <row r="360" spans="1:327" ht="18" customHeight="1" x14ac:dyDescent="0.25">
      <c r="A360" s="14" t="s">
        <v>547</v>
      </c>
      <c r="B360" s="15" t="str">
        <f t="shared" si="53"/>
        <v>Los Almendros</v>
      </c>
      <c r="C360" s="15">
        <f t="shared" si="45"/>
        <v>1</v>
      </c>
      <c r="D360" s="15"/>
      <c r="E360" s="15">
        <v>1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>
        <v>1</v>
      </c>
      <c r="U360" s="15"/>
      <c r="V360" s="15"/>
      <c r="W360" s="15">
        <v>72</v>
      </c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 t="str">
        <f t="shared" si="46"/>
        <v/>
      </c>
      <c r="AN360" s="15" t="str">
        <f t="shared" si="47"/>
        <v/>
      </c>
      <c r="AO360" s="15" t="str">
        <f t="shared" si="48"/>
        <v/>
      </c>
      <c r="AP360" s="15" t="str">
        <f t="shared" si="49"/>
        <v/>
      </c>
      <c r="AQ360" s="15" t="str">
        <f t="shared" si="50"/>
        <v/>
      </c>
      <c r="AR360" s="15" t="str">
        <f t="shared" si="51"/>
        <v/>
      </c>
      <c r="AS360" s="15">
        <f t="shared" si="52"/>
        <v>1</v>
      </c>
      <c r="AT360" s="15"/>
      <c r="AU360" s="15"/>
      <c r="AV360" s="15">
        <v>1</v>
      </c>
      <c r="AW360" s="15"/>
      <c r="AX360" s="15"/>
      <c r="AY360" s="15"/>
      <c r="AZ360" s="15"/>
      <c r="BA360" s="15"/>
      <c r="BB360" s="15"/>
      <c r="BC360" s="15"/>
      <c r="BD360" s="15">
        <v>1</v>
      </c>
      <c r="BE360" s="15"/>
      <c r="BF360" s="15"/>
      <c r="BG360" s="15">
        <v>8</v>
      </c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>
        <v>4</v>
      </c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>
        <v>1</v>
      </c>
      <c r="DM360" s="15" t="s">
        <v>7</v>
      </c>
      <c r="DN360" s="15" t="s">
        <v>8</v>
      </c>
      <c r="DO360" s="15" t="s">
        <v>9</v>
      </c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>
        <v>1</v>
      </c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>
        <v>1</v>
      </c>
      <c r="HY360" s="15"/>
      <c r="HZ360" s="15">
        <v>11</v>
      </c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  <c r="IW360" s="15"/>
      <c r="IX360" s="15"/>
      <c r="IY360" s="15"/>
      <c r="IZ360" s="15"/>
      <c r="JA360" s="15"/>
      <c r="JB360" s="15"/>
      <c r="JC360" s="17"/>
      <c r="JD360" s="17"/>
      <c r="JE360" s="18"/>
      <c r="JF360" s="17"/>
      <c r="JG360" s="17"/>
      <c r="JH360" s="19"/>
      <c r="JI360" s="19"/>
      <c r="JJ360" s="17"/>
      <c r="JK360" s="17"/>
      <c r="JL360" s="19"/>
      <c r="JM360" s="17"/>
      <c r="JN360" s="17"/>
      <c r="JO360" s="20"/>
      <c r="JP360" s="17"/>
      <c r="JQ360" s="17"/>
      <c r="JR360" s="20"/>
      <c r="JS360" s="19"/>
      <c r="JT360" s="19"/>
      <c r="JU360" s="19"/>
      <c r="JV360" s="15">
        <v>2</v>
      </c>
      <c r="JW360" s="14"/>
      <c r="JX360" s="14"/>
      <c r="JY360" s="15"/>
      <c r="JZ360" s="15"/>
      <c r="KA360" s="15"/>
      <c r="KB360" s="15"/>
      <c r="KC360" s="15"/>
      <c r="KD360" s="15"/>
      <c r="KE360" s="15"/>
      <c r="KF360" s="15"/>
      <c r="KG360" s="15"/>
      <c r="KH360" s="15"/>
      <c r="KI360" s="15"/>
      <c r="KJ360" s="15"/>
      <c r="KK360" s="15"/>
      <c r="KL360" s="15">
        <v>2</v>
      </c>
      <c r="KM360" s="15"/>
      <c r="KN360" s="15"/>
      <c r="KO360" s="15"/>
      <c r="KP360" s="15"/>
      <c r="KQ360" s="15"/>
      <c r="KR360" s="15"/>
      <c r="KS360" s="15"/>
      <c r="KT360" s="15"/>
      <c r="KU360" s="15"/>
      <c r="KV360" s="15"/>
      <c r="KW360" s="15"/>
      <c r="KX360" s="15"/>
      <c r="KY360" s="15"/>
      <c r="KZ360" s="15"/>
      <c r="LA360" s="15"/>
      <c r="LB360" s="15"/>
      <c r="LC360" s="15"/>
      <c r="LD360" s="15"/>
      <c r="LE360" s="15"/>
      <c r="LF360" s="15"/>
      <c r="LG360" s="15"/>
      <c r="LH360" s="15"/>
      <c r="LI360" s="15"/>
      <c r="LJ360" s="15"/>
      <c r="LK360" s="15"/>
      <c r="LL360" s="15"/>
      <c r="LM360" s="15"/>
      <c r="LN360" s="15"/>
      <c r="LO360" s="15"/>
    </row>
    <row r="361" spans="1:327" ht="18" customHeight="1" x14ac:dyDescent="0.25">
      <c r="A361" s="14" t="s">
        <v>548</v>
      </c>
      <c r="B361" s="15" t="str">
        <f t="shared" si="53"/>
        <v>Caracol</v>
      </c>
      <c r="C361" s="15">
        <f t="shared" si="45"/>
        <v>3</v>
      </c>
      <c r="D361" s="15"/>
      <c r="E361" s="15">
        <v>1</v>
      </c>
      <c r="F361" s="15"/>
      <c r="G361" s="15">
        <v>2</v>
      </c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>
        <v>3</v>
      </c>
      <c r="U361" s="15"/>
      <c r="V361" s="15"/>
      <c r="W361" s="15">
        <v>39</v>
      </c>
      <c r="X361" s="15"/>
      <c r="Y361" s="15"/>
      <c r="Z361" s="15"/>
      <c r="AA361" s="15"/>
      <c r="AB361" s="15"/>
      <c r="AC361" s="15">
        <v>15</v>
      </c>
      <c r="AD361" s="15">
        <v>5</v>
      </c>
      <c r="AE361" s="15"/>
      <c r="AF361" s="15"/>
      <c r="AG361" s="15"/>
      <c r="AH361" s="15"/>
      <c r="AI361" s="15"/>
      <c r="AJ361" s="15"/>
      <c r="AK361" s="15"/>
      <c r="AL361" s="15"/>
      <c r="AM361" s="15" t="str">
        <f t="shared" si="46"/>
        <v/>
      </c>
      <c r="AN361" s="15" t="str">
        <f t="shared" si="47"/>
        <v/>
      </c>
      <c r="AO361" s="15">
        <f t="shared" si="48"/>
        <v>1</v>
      </c>
      <c r="AP361" s="15">
        <f t="shared" si="49"/>
        <v>1</v>
      </c>
      <c r="AQ361" s="15">
        <f t="shared" si="50"/>
        <v>1</v>
      </c>
      <c r="AR361" s="15" t="str">
        <f t="shared" si="51"/>
        <v/>
      </c>
      <c r="AS361" s="15" t="str">
        <f t="shared" si="52"/>
        <v/>
      </c>
      <c r="AT361" s="15">
        <v>3</v>
      </c>
      <c r="AU361" s="15"/>
      <c r="AV361" s="15"/>
      <c r="AW361" s="15"/>
      <c r="AX361" s="15"/>
      <c r="AY361" s="15"/>
      <c r="AZ361" s="15"/>
      <c r="BA361" s="15"/>
      <c r="BB361" s="15"/>
      <c r="BC361" s="15">
        <v>3</v>
      </c>
      <c r="BD361" s="15"/>
      <c r="BE361" s="15"/>
      <c r="BF361" s="15"/>
      <c r="BG361" s="15">
        <v>3</v>
      </c>
      <c r="BH361" s="15"/>
      <c r="BI361" s="15"/>
      <c r="BJ361" s="15"/>
      <c r="BK361" s="15"/>
      <c r="BL361" s="15"/>
      <c r="BM361" s="15">
        <v>4</v>
      </c>
      <c r="BN361" s="15">
        <v>2</v>
      </c>
      <c r="BO361" s="15"/>
      <c r="BP361" s="15"/>
      <c r="BQ361" s="15"/>
      <c r="BR361" s="15"/>
      <c r="BS361" s="15"/>
      <c r="BT361" s="15"/>
      <c r="BU361" s="15"/>
      <c r="BV361" s="15"/>
      <c r="BW361" s="15">
        <v>2</v>
      </c>
      <c r="BX361" s="15">
        <v>5</v>
      </c>
      <c r="BY361" s="15"/>
      <c r="BZ361" s="15"/>
      <c r="CA361" s="15"/>
      <c r="CB361" s="15"/>
      <c r="CC361" s="15">
        <v>1</v>
      </c>
      <c r="CD361" s="15">
        <v>39</v>
      </c>
      <c r="CE361" s="15">
        <v>2</v>
      </c>
      <c r="CF361" s="15">
        <v>1</v>
      </c>
      <c r="CG361" s="15"/>
      <c r="CH361" s="15">
        <v>2</v>
      </c>
      <c r="CI361" s="15">
        <v>2</v>
      </c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>
        <v>1</v>
      </c>
      <c r="DM361" s="15" t="s">
        <v>7</v>
      </c>
      <c r="DN361" s="15" t="s">
        <v>8</v>
      </c>
      <c r="DO361" s="15" t="s">
        <v>9</v>
      </c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>
        <v>2</v>
      </c>
      <c r="EG361" s="15" t="s">
        <v>15</v>
      </c>
      <c r="EH361" s="15" t="s">
        <v>8</v>
      </c>
      <c r="EI361" s="15" t="s">
        <v>9</v>
      </c>
      <c r="EJ361" s="15" t="s">
        <v>15</v>
      </c>
      <c r="EK361" s="15" t="s">
        <v>8</v>
      </c>
      <c r="EL361" s="15" t="s">
        <v>9</v>
      </c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>
        <v>1</v>
      </c>
      <c r="FM361" s="15"/>
      <c r="FN361" s="15"/>
      <c r="FO361" s="15">
        <v>1</v>
      </c>
      <c r="FP361" s="15"/>
      <c r="FQ361" s="15">
        <v>2</v>
      </c>
      <c r="FR361" s="15"/>
      <c r="FS361" s="15"/>
      <c r="FT361" s="15"/>
      <c r="FU361" s="15"/>
      <c r="FV361" s="15"/>
      <c r="FW361" s="15">
        <v>1</v>
      </c>
      <c r="FX361" s="15"/>
      <c r="FY361" s="15"/>
      <c r="FZ361" s="15"/>
      <c r="GA361" s="15"/>
      <c r="GB361" s="15"/>
      <c r="GC361" s="15"/>
      <c r="GD361" s="15"/>
      <c r="GE361" s="15" t="s">
        <v>16</v>
      </c>
      <c r="GF361" s="15"/>
      <c r="GG361" s="15"/>
      <c r="GH361" s="15"/>
      <c r="GI361" s="15"/>
      <c r="GJ361" s="15">
        <v>1</v>
      </c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>
        <v>1</v>
      </c>
      <c r="HH361" s="15"/>
      <c r="HI361" s="15"/>
      <c r="HJ361" s="15"/>
      <c r="HK361" s="15"/>
      <c r="HL361" s="15"/>
      <c r="HM361" s="15"/>
      <c r="HN361" s="15">
        <v>1</v>
      </c>
      <c r="HO361" s="15"/>
      <c r="HP361" s="15"/>
      <c r="HQ361" s="15"/>
      <c r="HR361" s="15"/>
      <c r="HS361" s="15"/>
      <c r="HT361" s="15"/>
      <c r="HU361" s="15"/>
      <c r="HV361" s="15"/>
      <c r="HW361" s="15"/>
      <c r="HX361" s="15">
        <v>1</v>
      </c>
      <c r="HY361" s="15"/>
      <c r="HZ361" s="15">
        <v>9</v>
      </c>
      <c r="IA361" s="15"/>
      <c r="IB361" s="15">
        <v>150</v>
      </c>
      <c r="IC361" s="15"/>
      <c r="ID361" s="15"/>
      <c r="IE361" s="15"/>
      <c r="IF361" s="15"/>
      <c r="IG361" s="15"/>
      <c r="IH361" s="15">
        <v>50</v>
      </c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  <c r="IW361" s="15"/>
      <c r="IX361" s="15"/>
      <c r="IY361" s="15"/>
      <c r="IZ361" s="15"/>
      <c r="JA361" s="15"/>
      <c r="JB361" s="15"/>
      <c r="JC361" s="17"/>
      <c r="JD361" s="17"/>
      <c r="JE361" s="18"/>
      <c r="JF361" s="17"/>
      <c r="JG361" s="17"/>
      <c r="JH361" s="19"/>
      <c r="JI361" s="19"/>
      <c r="JJ361" s="17"/>
      <c r="JK361" s="17"/>
      <c r="JL361" s="19"/>
      <c r="JM361" s="17"/>
      <c r="JN361" s="17"/>
      <c r="JO361" s="20"/>
      <c r="JP361" s="17"/>
      <c r="JQ361" s="17"/>
      <c r="JR361" s="20"/>
      <c r="JS361" s="19"/>
      <c r="JT361" s="19"/>
      <c r="JU361" s="19"/>
      <c r="JV361" s="15">
        <v>2</v>
      </c>
      <c r="JW361" s="14"/>
      <c r="JX361" s="14"/>
      <c r="JY361" s="15">
        <v>25</v>
      </c>
      <c r="JZ361" s="15"/>
      <c r="KA361" s="15"/>
      <c r="KB361" s="15"/>
      <c r="KC361" s="15"/>
      <c r="KD361" s="15">
        <v>10</v>
      </c>
      <c r="KE361" s="15">
        <v>2</v>
      </c>
      <c r="KF361" s="15"/>
      <c r="KG361" s="15"/>
      <c r="KH361" s="15">
        <v>30</v>
      </c>
      <c r="KI361" s="15"/>
      <c r="KJ361" s="15"/>
      <c r="KK361" s="15"/>
      <c r="KL361" s="15">
        <v>2</v>
      </c>
      <c r="KM361" s="15"/>
      <c r="KN361" s="15"/>
      <c r="KO361" s="15"/>
      <c r="KP361" s="15"/>
      <c r="KQ361" s="15"/>
      <c r="KR361" s="15"/>
      <c r="KS361" s="15"/>
      <c r="KT361" s="15"/>
      <c r="KU361" s="15"/>
      <c r="KV361" s="15"/>
      <c r="KW361" s="15"/>
      <c r="KX361" s="15"/>
      <c r="KY361" s="15"/>
      <c r="KZ361" s="15">
        <v>1</v>
      </c>
      <c r="LA361" s="15"/>
      <c r="LB361" s="15"/>
      <c r="LC361" s="15"/>
      <c r="LD361" s="15"/>
      <c r="LE361" s="15"/>
      <c r="LF361" s="15"/>
      <c r="LG361" s="15"/>
      <c r="LH361" s="15"/>
      <c r="LI361" s="15"/>
      <c r="LJ361" s="15"/>
      <c r="LK361" s="15" t="s">
        <v>21</v>
      </c>
      <c r="LL361" s="15" t="s">
        <v>11</v>
      </c>
      <c r="LM361" s="15" t="s">
        <v>25</v>
      </c>
      <c r="LN361" s="15"/>
      <c r="LO361" s="15"/>
    </row>
    <row r="362" spans="1:327" ht="18" customHeight="1" x14ac:dyDescent="0.25">
      <c r="A362" s="14" t="s">
        <v>549</v>
      </c>
      <c r="B362" s="15" t="str">
        <f t="shared" si="53"/>
        <v>Caracol</v>
      </c>
      <c r="C362" s="15">
        <f t="shared" si="45"/>
        <v>2</v>
      </c>
      <c r="D362" s="15">
        <v>1</v>
      </c>
      <c r="E362" s="15">
        <v>1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>
        <v>2</v>
      </c>
      <c r="U362" s="15"/>
      <c r="V362" s="15">
        <v>76</v>
      </c>
      <c r="W362" s="15">
        <v>65</v>
      </c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 t="str">
        <f t="shared" si="46"/>
        <v/>
      </c>
      <c r="AN362" s="15" t="str">
        <f t="shared" si="47"/>
        <v/>
      </c>
      <c r="AO362" s="15" t="str">
        <f t="shared" si="48"/>
        <v/>
      </c>
      <c r="AP362" s="15" t="str">
        <f t="shared" si="49"/>
        <v/>
      </c>
      <c r="AQ362" s="15" t="str">
        <f t="shared" si="50"/>
        <v/>
      </c>
      <c r="AR362" s="15" t="str">
        <f t="shared" si="51"/>
        <v/>
      </c>
      <c r="AS362" s="15">
        <f t="shared" si="52"/>
        <v>2</v>
      </c>
      <c r="AT362" s="15">
        <v>2</v>
      </c>
      <c r="AU362" s="15"/>
      <c r="AV362" s="15"/>
      <c r="AW362" s="15"/>
      <c r="AX362" s="15"/>
      <c r="AY362" s="15"/>
      <c r="AZ362" s="15"/>
      <c r="BA362" s="15"/>
      <c r="BB362" s="15"/>
      <c r="BC362" s="15">
        <v>2</v>
      </c>
      <c r="BD362" s="15"/>
      <c r="BE362" s="15"/>
      <c r="BF362" s="15">
        <v>2</v>
      </c>
      <c r="BG362" s="15">
        <v>2</v>
      </c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>
        <v>2</v>
      </c>
      <c r="BY362" s="15"/>
      <c r="BZ362" s="15"/>
      <c r="CA362" s="15"/>
      <c r="CB362" s="15"/>
      <c r="CC362" s="15"/>
      <c r="CD362" s="15"/>
      <c r="CE362" s="15"/>
      <c r="CF362" s="15"/>
      <c r="CG362" s="15"/>
      <c r="CH362" s="15">
        <v>6</v>
      </c>
      <c r="CI362" s="15">
        <v>6</v>
      </c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 t="s">
        <v>7</v>
      </c>
      <c r="DJ362" s="15" t="s">
        <v>8</v>
      </c>
      <c r="DK362" s="15" t="s">
        <v>9</v>
      </c>
      <c r="DL362" s="15"/>
      <c r="DM362" s="15" t="s">
        <v>7</v>
      </c>
      <c r="DN362" s="15" t="s">
        <v>8</v>
      </c>
      <c r="DO362" s="15" t="s">
        <v>9</v>
      </c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>
        <v>1</v>
      </c>
      <c r="FM362" s="15"/>
      <c r="FN362" s="15">
        <v>1</v>
      </c>
      <c r="FO362" s="15"/>
      <c r="FP362" s="15"/>
      <c r="FQ362" s="15"/>
      <c r="FR362" s="15"/>
      <c r="FS362" s="15"/>
      <c r="FT362" s="15">
        <v>1</v>
      </c>
      <c r="FU362" s="15"/>
      <c r="FV362" s="15"/>
      <c r="FW362" s="15"/>
      <c r="FX362" s="15"/>
      <c r="FY362" s="15">
        <v>1</v>
      </c>
      <c r="FZ362" s="15"/>
      <c r="GA362" s="15"/>
      <c r="GB362" s="15"/>
      <c r="GC362" s="15"/>
      <c r="GD362" s="15"/>
      <c r="GE362" s="15" t="s">
        <v>28</v>
      </c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>
        <v>1</v>
      </c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>
        <v>1</v>
      </c>
      <c r="HO362" s="15"/>
      <c r="HP362" s="15"/>
      <c r="HQ362" s="15"/>
      <c r="HR362" s="15"/>
      <c r="HS362" s="15"/>
      <c r="HT362" s="15"/>
      <c r="HU362" s="15"/>
      <c r="HV362" s="15"/>
      <c r="HW362" s="15"/>
      <c r="HX362" s="15">
        <v>1</v>
      </c>
      <c r="HY362" s="15"/>
      <c r="HZ362" s="15">
        <v>5</v>
      </c>
      <c r="IA362" s="15">
        <v>197</v>
      </c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  <c r="IW362" s="15"/>
      <c r="IX362" s="15"/>
      <c r="IY362" s="15"/>
      <c r="IZ362" s="15"/>
      <c r="JA362" s="15"/>
      <c r="JB362" s="15"/>
      <c r="JC362" s="17"/>
      <c r="JD362" s="17"/>
      <c r="JE362" s="18"/>
      <c r="JF362" s="17"/>
      <c r="JG362" s="17"/>
      <c r="JH362" s="19"/>
      <c r="JI362" s="19"/>
      <c r="JJ362" s="17"/>
      <c r="JK362" s="17"/>
      <c r="JL362" s="19"/>
      <c r="JM362" s="17"/>
      <c r="JN362" s="17"/>
      <c r="JO362" s="20"/>
      <c r="JP362" s="17"/>
      <c r="JQ362" s="17"/>
      <c r="JR362" s="20"/>
      <c r="JS362" s="19"/>
      <c r="JT362" s="19"/>
      <c r="JU362" s="19"/>
      <c r="JV362" s="15">
        <v>2</v>
      </c>
      <c r="JW362" s="14"/>
      <c r="JX362" s="14"/>
      <c r="JY362" s="15">
        <v>110</v>
      </c>
      <c r="JZ362" s="15"/>
      <c r="KA362" s="15"/>
      <c r="KB362" s="15">
        <v>15</v>
      </c>
      <c r="KC362" s="15"/>
      <c r="KD362" s="15">
        <v>50</v>
      </c>
      <c r="KE362" s="15">
        <v>20</v>
      </c>
      <c r="KF362" s="15"/>
      <c r="KG362" s="15"/>
      <c r="KH362" s="15"/>
      <c r="KI362" s="15"/>
      <c r="KJ362" s="15"/>
      <c r="KK362" s="15"/>
      <c r="KL362" s="15">
        <v>2</v>
      </c>
      <c r="KM362" s="15"/>
      <c r="KN362" s="15"/>
      <c r="KO362" s="15"/>
      <c r="KP362" s="15"/>
      <c r="KQ362" s="15"/>
      <c r="KR362" s="15"/>
      <c r="KS362" s="15"/>
      <c r="KT362" s="15"/>
      <c r="KU362" s="15"/>
      <c r="KV362" s="15"/>
      <c r="KW362" s="15"/>
      <c r="KX362" s="15"/>
      <c r="KY362" s="15"/>
      <c r="KZ362" s="15"/>
      <c r="LA362" s="15"/>
      <c r="LB362" s="15"/>
      <c r="LC362" s="15"/>
      <c r="LD362" s="15"/>
      <c r="LE362" s="15"/>
      <c r="LF362" s="15"/>
      <c r="LG362" s="15"/>
      <c r="LH362" s="15"/>
      <c r="LI362" s="15"/>
      <c r="LJ362" s="15"/>
      <c r="LK362" s="15"/>
      <c r="LL362" s="15"/>
      <c r="LM362" s="15"/>
      <c r="LN362" s="15"/>
      <c r="LO362" s="15"/>
    </row>
    <row r="363" spans="1:327" ht="18" customHeight="1" x14ac:dyDescent="0.25">
      <c r="A363" s="14" t="s">
        <v>550</v>
      </c>
      <c r="B363" s="15" t="str">
        <f t="shared" si="53"/>
        <v>Caracol</v>
      </c>
      <c r="C363" s="15">
        <f t="shared" si="45"/>
        <v>4</v>
      </c>
      <c r="D363" s="15">
        <v>1</v>
      </c>
      <c r="E363" s="15">
        <v>1</v>
      </c>
      <c r="F363" s="15">
        <v>2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>
        <v>4</v>
      </c>
      <c r="U363" s="15"/>
      <c r="V363" s="15">
        <v>40</v>
      </c>
      <c r="W363" s="15">
        <v>28</v>
      </c>
      <c r="X363" s="15">
        <v>9</v>
      </c>
      <c r="Y363" s="15">
        <v>6</v>
      </c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 t="str">
        <f t="shared" si="46"/>
        <v/>
      </c>
      <c r="AN363" s="15" t="str">
        <f t="shared" si="47"/>
        <v/>
      </c>
      <c r="AO363" s="15">
        <f t="shared" si="48"/>
        <v>2</v>
      </c>
      <c r="AP363" s="15" t="str">
        <f t="shared" si="49"/>
        <v/>
      </c>
      <c r="AQ363" s="15">
        <f t="shared" si="50"/>
        <v>1</v>
      </c>
      <c r="AR363" s="15">
        <f t="shared" si="51"/>
        <v>1</v>
      </c>
      <c r="AS363" s="15" t="str">
        <f t="shared" si="52"/>
        <v/>
      </c>
      <c r="AT363" s="15">
        <v>4</v>
      </c>
      <c r="AU363" s="15"/>
      <c r="AV363" s="15"/>
      <c r="AW363" s="15"/>
      <c r="AX363" s="15"/>
      <c r="AY363" s="15"/>
      <c r="AZ363" s="15"/>
      <c r="BA363" s="15"/>
      <c r="BB363" s="15">
        <v>4</v>
      </c>
      <c r="BC363" s="15"/>
      <c r="BD363" s="15"/>
      <c r="BE363" s="15"/>
      <c r="BF363" s="15">
        <v>3</v>
      </c>
      <c r="BG363" s="15">
        <v>5</v>
      </c>
      <c r="BH363" s="15">
        <v>1</v>
      </c>
      <c r="BI363" s="15">
        <v>2</v>
      </c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>
        <v>1</v>
      </c>
      <c r="BX363" s="15">
        <v>2</v>
      </c>
      <c r="BY363" s="15"/>
      <c r="BZ363" s="15"/>
      <c r="CA363" s="15"/>
      <c r="CB363" s="15"/>
      <c r="CC363" s="15"/>
      <c r="CD363" s="15"/>
      <c r="CE363" s="15"/>
      <c r="CF363" s="15"/>
      <c r="CG363" s="15"/>
      <c r="CH363" s="15">
        <v>2</v>
      </c>
      <c r="CI363" s="15">
        <v>2</v>
      </c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 t="s">
        <v>7</v>
      </c>
      <c r="DJ363" s="15" t="s">
        <v>23</v>
      </c>
      <c r="DK363" s="15" t="s">
        <v>9</v>
      </c>
      <c r="DL363" s="15"/>
      <c r="DM363" s="15" t="s">
        <v>7</v>
      </c>
      <c r="DN363" s="15" t="s">
        <v>23</v>
      </c>
      <c r="DO363" s="15" t="s">
        <v>9</v>
      </c>
      <c r="DP363" s="15"/>
      <c r="DQ363" s="15" t="s">
        <v>15</v>
      </c>
      <c r="DR363" s="15" t="s">
        <v>8</v>
      </c>
      <c r="DS363" s="15" t="s">
        <v>9</v>
      </c>
      <c r="DT363" s="15" t="s">
        <v>15</v>
      </c>
      <c r="DU363" s="15" t="s">
        <v>8</v>
      </c>
      <c r="DV363" s="15" t="s">
        <v>9</v>
      </c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>
        <v>1</v>
      </c>
      <c r="FM363" s="15">
        <v>1</v>
      </c>
      <c r="FN363" s="15"/>
      <c r="FO363" s="15"/>
      <c r="FP363" s="15"/>
      <c r="FQ363" s="15">
        <v>2</v>
      </c>
      <c r="FR363" s="15"/>
      <c r="FS363" s="15"/>
      <c r="FT363" s="15">
        <v>1</v>
      </c>
      <c r="FU363" s="15"/>
      <c r="FV363" s="15"/>
      <c r="FW363" s="15">
        <v>1</v>
      </c>
      <c r="FX363" s="15"/>
      <c r="FY363" s="15"/>
      <c r="FZ363" s="15"/>
      <c r="GA363" s="15"/>
      <c r="GB363" s="15"/>
      <c r="GC363" s="15"/>
      <c r="GD363" s="15"/>
      <c r="GE363" s="15" t="s">
        <v>16</v>
      </c>
      <c r="GF363" s="15"/>
      <c r="GG363" s="15"/>
      <c r="GH363" s="15"/>
      <c r="GI363" s="15"/>
      <c r="GJ363" s="15">
        <v>1</v>
      </c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>
        <v>1</v>
      </c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>
        <v>1</v>
      </c>
      <c r="HY363" s="15"/>
      <c r="HZ363" s="15">
        <v>9</v>
      </c>
      <c r="IA363" s="15"/>
      <c r="IB363" s="15">
        <v>170</v>
      </c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  <c r="IW363" s="15"/>
      <c r="IX363" s="15"/>
      <c r="IY363" s="15"/>
      <c r="IZ363" s="15"/>
      <c r="JA363" s="15"/>
      <c r="JB363" s="15"/>
      <c r="JC363" s="17"/>
      <c r="JD363" s="17"/>
      <c r="JE363" s="18"/>
      <c r="JF363" s="17"/>
      <c r="JG363" s="17"/>
      <c r="JH363" s="19"/>
      <c r="JI363" s="19"/>
      <c r="JJ363" s="17"/>
      <c r="JK363" s="17"/>
      <c r="JL363" s="19"/>
      <c r="JM363" s="17"/>
      <c r="JN363" s="17"/>
      <c r="JO363" s="20"/>
      <c r="JP363" s="17"/>
      <c r="JQ363" s="17"/>
      <c r="JR363" s="20"/>
      <c r="JS363" s="19"/>
      <c r="JT363" s="19"/>
      <c r="JU363" s="19"/>
      <c r="JV363" s="15">
        <v>2</v>
      </c>
      <c r="JW363" s="14"/>
      <c r="JX363" s="14"/>
      <c r="JY363" s="15">
        <v>70</v>
      </c>
      <c r="JZ363" s="15">
        <v>10</v>
      </c>
      <c r="KA363" s="15"/>
      <c r="KB363" s="15">
        <v>30</v>
      </c>
      <c r="KC363" s="15"/>
      <c r="KD363" s="15"/>
      <c r="KE363" s="15">
        <v>5</v>
      </c>
      <c r="KF363" s="15"/>
      <c r="KG363" s="15"/>
      <c r="KH363" s="15"/>
      <c r="KI363" s="15"/>
      <c r="KJ363" s="15"/>
      <c r="KK363" s="15"/>
      <c r="KL363" s="15">
        <v>2</v>
      </c>
      <c r="KM363" s="15"/>
      <c r="KN363" s="15"/>
      <c r="KO363" s="15"/>
      <c r="KP363" s="15"/>
      <c r="KQ363" s="15"/>
      <c r="KR363" s="15"/>
      <c r="KS363" s="15"/>
      <c r="KT363" s="15"/>
      <c r="KU363" s="15"/>
      <c r="KV363" s="15"/>
      <c r="KW363" s="15"/>
      <c r="KX363" s="15"/>
      <c r="KY363" s="15"/>
      <c r="KZ363" s="15"/>
      <c r="LA363" s="15"/>
      <c r="LB363" s="15"/>
      <c r="LC363" s="15"/>
      <c r="LD363" s="15"/>
      <c r="LE363" s="15"/>
      <c r="LF363" s="15">
        <v>1</v>
      </c>
      <c r="LG363" s="15"/>
      <c r="LH363" s="15"/>
      <c r="LI363" s="15"/>
      <c r="LJ363" s="15" t="s">
        <v>41</v>
      </c>
      <c r="LK363" s="15" t="s">
        <v>551</v>
      </c>
      <c r="LL363" s="15" t="s">
        <v>552</v>
      </c>
      <c r="LM363" s="15"/>
      <c r="LN363" s="15"/>
      <c r="LO363" s="15"/>
    </row>
    <row r="364" spans="1:327" ht="18" customHeight="1" x14ac:dyDescent="0.25">
      <c r="A364" s="14" t="s">
        <v>553</v>
      </c>
      <c r="B364" s="15" t="str">
        <f t="shared" si="53"/>
        <v>Caracol</v>
      </c>
      <c r="C364" s="15">
        <f t="shared" si="45"/>
        <v>2</v>
      </c>
      <c r="D364" s="15">
        <v>1</v>
      </c>
      <c r="E364" s="15">
        <v>1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>
        <v>2</v>
      </c>
      <c r="U364" s="15"/>
      <c r="V364" s="15">
        <v>80</v>
      </c>
      <c r="W364" s="15">
        <v>85</v>
      </c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 t="str">
        <f t="shared" si="46"/>
        <v/>
      </c>
      <c r="AN364" s="15" t="str">
        <f t="shared" si="47"/>
        <v/>
      </c>
      <c r="AO364" s="15" t="str">
        <f t="shared" si="48"/>
        <v/>
      </c>
      <c r="AP364" s="15" t="str">
        <f t="shared" si="49"/>
        <v/>
      </c>
      <c r="AQ364" s="15" t="str">
        <f t="shared" si="50"/>
        <v/>
      </c>
      <c r="AR364" s="15" t="str">
        <f t="shared" si="51"/>
        <v/>
      </c>
      <c r="AS364" s="15">
        <f t="shared" si="52"/>
        <v>2</v>
      </c>
      <c r="AT364" s="15">
        <v>2</v>
      </c>
      <c r="AU364" s="15"/>
      <c r="AV364" s="15"/>
      <c r="AW364" s="15"/>
      <c r="AX364" s="15"/>
      <c r="AY364" s="15"/>
      <c r="AZ364" s="15"/>
      <c r="BA364" s="15"/>
      <c r="BB364" s="15"/>
      <c r="BC364" s="15">
        <v>2</v>
      </c>
      <c r="BD364" s="15"/>
      <c r="BE364" s="15"/>
      <c r="BF364" s="15">
        <v>3</v>
      </c>
      <c r="BG364" s="15">
        <v>3</v>
      </c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>
        <v>1</v>
      </c>
      <c r="BY364" s="15"/>
      <c r="BZ364" s="15"/>
      <c r="CA364" s="15"/>
      <c r="CB364" s="15"/>
      <c r="CC364" s="15"/>
      <c r="CD364" s="15"/>
      <c r="CE364" s="15"/>
      <c r="CF364" s="15"/>
      <c r="CG364" s="15"/>
      <c r="CH364" s="15">
        <v>6</v>
      </c>
      <c r="CI364" s="15">
        <v>6</v>
      </c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>
        <v>1</v>
      </c>
      <c r="DB364" s="15"/>
      <c r="DC364" s="15"/>
      <c r="DD364" s="15"/>
      <c r="DE364" s="15"/>
      <c r="DF364" s="15"/>
      <c r="DG364" s="15"/>
      <c r="DH364" s="15">
        <v>1</v>
      </c>
      <c r="DI364" s="15" t="s">
        <v>7</v>
      </c>
      <c r="DJ364" s="15" t="s">
        <v>8</v>
      </c>
      <c r="DK364" s="15" t="s">
        <v>9</v>
      </c>
      <c r="DL364" s="15">
        <v>1</v>
      </c>
      <c r="DM364" s="15" t="s">
        <v>7</v>
      </c>
      <c r="DN364" s="15" t="s">
        <v>8</v>
      </c>
      <c r="DO364" s="15" t="s">
        <v>9</v>
      </c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>
        <v>1</v>
      </c>
      <c r="FM364" s="15">
        <v>1</v>
      </c>
      <c r="FN364" s="15"/>
      <c r="FO364" s="15"/>
      <c r="FP364" s="15"/>
      <c r="FQ364" s="15"/>
      <c r="FR364" s="15"/>
      <c r="FS364" s="15"/>
      <c r="FT364" s="15">
        <v>1</v>
      </c>
      <c r="FU364" s="15"/>
      <c r="FV364" s="15"/>
      <c r="FW364" s="15"/>
      <c r="FX364" s="15"/>
      <c r="FY364" s="15"/>
      <c r="FZ364" s="15"/>
      <c r="GA364" s="15">
        <v>1</v>
      </c>
      <c r="GB364" s="15"/>
      <c r="GC364" s="15"/>
      <c r="GD364" s="15"/>
      <c r="GE364" s="15" t="s">
        <v>4</v>
      </c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>
        <v>1</v>
      </c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>
        <v>1</v>
      </c>
      <c r="HK364" s="15"/>
      <c r="HL364" s="15"/>
      <c r="HM364" s="15"/>
      <c r="HN364" s="15">
        <v>1</v>
      </c>
      <c r="HO364" s="15"/>
      <c r="HP364" s="15"/>
      <c r="HQ364" s="15"/>
      <c r="HR364" s="15"/>
      <c r="HS364" s="15"/>
      <c r="HT364" s="15"/>
      <c r="HU364" s="15"/>
      <c r="HV364" s="15"/>
      <c r="HW364" s="15"/>
      <c r="HX364" s="15">
        <v>1</v>
      </c>
      <c r="HY364" s="15"/>
      <c r="HZ364" s="15">
        <v>7</v>
      </c>
      <c r="IA364" s="15"/>
      <c r="IB364" s="15"/>
      <c r="IC364" s="15">
        <v>30</v>
      </c>
      <c r="ID364" s="15"/>
      <c r="IE364" s="15"/>
      <c r="IF364" s="15"/>
      <c r="IG364" s="15"/>
      <c r="IH364" s="15">
        <v>50</v>
      </c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  <c r="IW364" s="15"/>
      <c r="IX364" s="15"/>
      <c r="IY364" s="15"/>
      <c r="IZ364" s="15"/>
      <c r="JA364" s="15"/>
      <c r="JB364" s="15"/>
      <c r="JC364" s="17"/>
      <c r="JD364" s="17"/>
      <c r="JE364" s="18"/>
      <c r="JF364" s="17"/>
      <c r="JG364" s="17"/>
      <c r="JH364" s="19"/>
      <c r="JI364" s="19"/>
      <c r="JJ364" s="17"/>
      <c r="JK364" s="17"/>
      <c r="JL364" s="19"/>
      <c r="JM364" s="17">
        <v>1</v>
      </c>
      <c r="JN364" s="17"/>
      <c r="JO364" s="20"/>
      <c r="JP364" s="17">
        <v>1</v>
      </c>
      <c r="JQ364" s="17"/>
      <c r="JR364" s="20"/>
      <c r="JS364" s="19"/>
      <c r="JT364" s="19"/>
      <c r="JU364" s="19"/>
      <c r="JV364" s="15">
        <v>2</v>
      </c>
      <c r="JW364" s="14"/>
      <c r="JX364" s="14"/>
      <c r="JY364" s="15">
        <v>30</v>
      </c>
      <c r="JZ364" s="15"/>
      <c r="KA364" s="15">
        <v>10</v>
      </c>
      <c r="KB364" s="15"/>
      <c r="KC364" s="15"/>
      <c r="KD364" s="15">
        <v>20</v>
      </c>
      <c r="KE364" s="15">
        <v>10</v>
      </c>
      <c r="KF364" s="15"/>
      <c r="KG364" s="15"/>
      <c r="KH364" s="15"/>
      <c r="KI364" s="15"/>
      <c r="KJ364" s="15"/>
      <c r="KK364" s="15">
        <v>10</v>
      </c>
      <c r="KL364" s="15">
        <v>2</v>
      </c>
      <c r="KM364" s="15"/>
      <c r="KN364" s="15"/>
      <c r="KO364" s="15"/>
      <c r="KP364" s="15"/>
      <c r="KQ364" s="15"/>
      <c r="KR364" s="15"/>
      <c r="KS364" s="15"/>
      <c r="KT364" s="15"/>
      <c r="KU364" s="15"/>
      <c r="KV364" s="15">
        <v>1</v>
      </c>
      <c r="KW364" s="15"/>
      <c r="KX364" s="15"/>
      <c r="KY364" s="15"/>
      <c r="KZ364" s="15"/>
      <c r="LA364" s="15"/>
      <c r="LB364" s="15"/>
      <c r="LC364" s="15"/>
      <c r="LD364" s="15"/>
      <c r="LE364" s="15"/>
      <c r="LF364" s="15"/>
      <c r="LG364" s="15"/>
      <c r="LH364" s="15"/>
      <c r="LI364" s="15"/>
      <c r="LJ364" s="15" t="s">
        <v>210</v>
      </c>
      <c r="LK364" s="15"/>
      <c r="LL364" s="15" t="s">
        <v>11</v>
      </c>
      <c r="LM364" s="15"/>
      <c r="LN364" s="15"/>
      <c r="LO364" s="15"/>
    </row>
    <row r="365" spans="1:327" ht="18" customHeight="1" x14ac:dyDescent="0.25">
      <c r="A365" s="14" t="s">
        <v>554</v>
      </c>
      <c r="B365" s="15" t="str">
        <f t="shared" si="53"/>
        <v>Caracol</v>
      </c>
      <c r="C365" s="15">
        <f t="shared" si="45"/>
        <v>2</v>
      </c>
      <c r="D365" s="15">
        <v>1</v>
      </c>
      <c r="E365" s="15">
        <v>1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>
        <v>2</v>
      </c>
      <c r="U365" s="15"/>
      <c r="V365" s="15">
        <v>76</v>
      </c>
      <c r="W365" s="15">
        <v>63</v>
      </c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 t="str">
        <f t="shared" si="46"/>
        <v/>
      </c>
      <c r="AN365" s="15" t="str">
        <f t="shared" si="47"/>
        <v/>
      </c>
      <c r="AO365" s="15" t="str">
        <f t="shared" si="48"/>
        <v/>
      </c>
      <c r="AP365" s="15" t="str">
        <f t="shared" si="49"/>
        <v/>
      </c>
      <c r="AQ365" s="15" t="str">
        <f t="shared" si="50"/>
        <v/>
      </c>
      <c r="AR365" s="15">
        <f t="shared" si="51"/>
        <v>1</v>
      </c>
      <c r="AS365" s="15">
        <f t="shared" si="52"/>
        <v>1</v>
      </c>
      <c r="AT365" s="15">
        <v>2</v>
      </c>
      <c r="AU365" s="15"/>
      <c r="AV365" s="15"/>
      <c r="AW365" s="15"/>
      <c r="AX365" s="15"/>
      <c r="AY365" s="15"/>
      <c r="AZ365" s="15">
        <v>2</v>
      </c>
      <c r="BA365" s="15"/>
      <c r="BB365" s="15"/>
      <c r="BC365" s="15"/>
      <c r="BD365" s="15"/>
      <c r="BE365" s="15"/>
      <c r="BF365" s="15">
        <v>3</v>
      </c>
      <c r="BG365" s="15">
        <v>3</v>
      </c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>
        <v>2</v>
      </c>
      <c r="BX365" s="15">
        <v>1</v>
      </c>
      <c r="BY365" s="15"/>
      <c r="BZ365" s="15"/>
      <c r="CA365" s="15"/>
      <c r="CB365" s="15"/>
      <c r="CC365" s="15"/>
      <c r="CD365" s="15"/>
      <c r="CE365" s="15"/>
      <c r="CF365" s="15"/>
      <c r="CG365" s="15"/>
      <c r="CH365" s="15">
        <v>7</v>
      </c>
      <c r="CI365" s="15">
        <v>7</v>
      </c>
      <c r="CJ365" s="15">
        <v>3</v>
      </c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>
        <v>3</v>
      </c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 t="s">
        <v>555</v>
      </c>
      <c r="DH365" s="15"/>
      <c r="DI365" s="15" t="s">
        <v>7</v>
      </c>
      <c r="DJ365" s="15" t="s">
        <v>8</v>
      </c>
      <c r="DK365" s="15" t="s">
        <v>9</v>
      </c>
      <c r="DL365" s="15"/>
      <c r="DM365" s="15" t="s">
        <v>7</v>
      </c>
      <c r="DN365" s="15" t="s">
        <v>8</v>
      </c>
      <c r="DO365" s="15" t="s">
        <v>9</v>
      </c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>
        <v>2</v>
      </c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>
        <v>1</v>
      </c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>
        <v>12</v>
      </c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>
        <v>200</v>
      </c>
      <c r="IO365" s="15"/>
      <c r="IP365" s="15"/>
      <c r="IQ365" s="15"/>
      <c r="IR365" s="15"/>
      <c r="IS365" s="15"/>
      <c r="IT365" s="15"/>
      <c r="IU365" s="15"/>
      <c r="IV365" s="15"/>
      <c r="IW365" s="15"/>
      <c r="IX365" s="15"/>
      <c r="IY365" s="15"/>
      <c r="IZ365" s="15"/>
      <c r="JA365" s="15"/>
      <c r="JB365" s="15"/>
      <c r="JC365" s="17"/>
      <c r="JD365" s="17"/>
      <c r="JE365" s="18"/>
      <c r="JF365" s="17"/>
      <c r="JG365" s="17"/>
      <c r="JH365" s="19"/>
      <c r="JI365" s="19"/>
      <c r="JJ365" s="17"/>
      <c r="JK365" s="17"/>
      <c r="JL365" s="19"/>
      <c r="JM365" s="17"/>
      <c r="JN365" s="17"/>
      <c r="JO365" s="20"/>
      <c r="JP365" s="17"/>
      <c r="JQ365" s="17"/>
      <c r="JR365" s="20"/>
      <c r="JS365" s="19"/>
      <c r="JT365" s="19"/>
      <c r="JU365" s="19"/>
      <c r="JV365" s="15">
        <v>2</v>
      </c>
      <c r="JW365" s="14"/>
      <c r="JX365" s="14"/>
      <c r="JY365" s="15">
        <v>100</v>
      </c>
      <c r="JZ365" s="15"/>
      <c r="KA365" s="15"/>
      <c r="KB365" s="15">
        <v>10</v>
      </c>
      <c r="KC365" s="15"/>
      <c r="KD365" s="15">
        <v>50</v>
      </c>
      <c r="KE365" s="15">
        <v>40</v>
      </c>
      <c r="KF365" s="15"/>
      <c r="KG365" s="15"/>
      <c r="KH365" s="15"/>
      <c r="KI365" s="15"/>
      <c r="KJ365" s="15"/>
      <c r="KK365" s="15"/>
      <c r="KL365" s="15">
        <v>2</v>
      </c>
      <c r="KM365" s="15"/>
      <c r="KN365" s="15"/>
      <c r="KO365" s="15"/>
      <c r="KP365" s="15"/>
      <c r="KQ365" s="15"/>
      <c r="KR365" s="15"/>
      <c r="KS365" s="15"/>
      <c r="KT365" s="15"/>
      <c r="KU365" s="15"/>
      <c r="KV365" s="15"/>
      <c r="KW365" s="15"/>
      <c r="KX365" s="15"/>
      <c r="KY365" s="15"/>
      <c r="KZ365" s="15"/>
      <c r="LA365" s="15"/>
      <c r="LB365" s="15"/>
      <c r="LC365" s="15">
        <v>1</v>
      </c>
      <c r="LD365" s="15"/>
      <c r="LE365" s="15"/>
      <c r="LF365" s="15"/>
      <c r="LG365" s="15"/>
      <c r="LH365" s="15"/>
      <c r="LI365" s="15"/>
      <c r="LJ365" s="15"/>
      <c r="LK365" s="15"/>
      <c r="LL365" s="15" t="s">
        <v>11</v>
      </c>
      <c r="LM365" s="15"/>
      <c r="LN365" s="15"/>
      <c r="LO365" s="15"/>
    </row>
    <row r="366" spans="1:327" ht="18" customHeight="1" x14ac:dyDescent="0.25">
      <c r="A366" s="14" t="s">
        <v>556</v>
      </c>
      <c r="B366" s="15" t="str">
        <f t="shared" si="53"/>
        <v>Caracol</v>
      </c>
      <c r="C366" s="15">
        <f t="shared" si="45"/>
        <v>5</v>
      </c>
      <c r="D366" s="15">
        <v>1</v>
      </c>
      <c r="E366" s="15">
        <v>1</v>
      </c>
      <c r="F366" s="15">
        <v>3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>
        <v>5</v>
      </c>
      <c r="U366" s="15"/>
      <c r="V366" s="15">
        <v>38</v>
      </c>
      <c r="W366" s="15">
        <v>40</v>
      </c>
      <c r="X366" s="15">
        <v>17</v>
      </c>
      <c r="Y366" s="15">
        <v>15</v>
      </c>
      <c r="Z366" s="15">
        <v>6</v>
      </c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 t="str">
        <f t="shared" si="46"/>
        <v/>
      </c>
      <c r="AN366" s="15" t="str">
        <f t="shared" si="47"/>
        <v/>
      </c>
      <c r="AO366" s="15">
        <f t="shared" si="48"/>
        <v>1</v>
      </c>
      <c r="AP366" s="15">
        <f t="shared" si="49"/>
        <v>2</v>
      </c>
      <c r="AQ366" s="15">
        <f t="shared" si="50"/>
        <v>1</v>
      </c>
      <c r="AR366" s="15">
        <f t="shared" si="51"/>
        <v>1</v>
      </c>
      <c r="AS366" s="15" t="str">
        <f t="shared" si="52"/>
        <v/>
      </c>
      <c r="AT366" s="15">
        <v>5</v>
      </c>
      <c r="AU366" s="15"/>
      <c r="AV366" s="15"/>
      <c r="AW366" s="15"/>
      <c r="AX366" s="15"/>
      <c r="AY366" s="15"/>
      <c r="AZ366" s="15"/>
      <c r="BA366" s="15"/>
      <c r="BB366" s="15"/>
      <c r="BC366" s="15"/>
      <c r="BD366" s="15">
        <v>5</v>
      </c>
      <c r="BE366" s="15"/>
      <c r="BF366" s="15">
        <v>4</v>
      </c>
      <c r="BG366" s="15">
        <v>5</v>
      </c>
      <c r="BH366" s="15">
        <v>4</v>
      </c>
      <c r="BI366" s="15">
        <v>4</v>
      </c>
      <c r="BJ366" s="15">
        <v>2</v>
      </c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>
        <v>4</v>
      </c>
      <c r="BX366" s="15">
        <v>2</v>
      </c>
      <c r="BY366" s="15"/>
      <c r="BZ366" s="15"/>
      <c r="CA366" s="15"/>
      <c r="CB366" s="15"/>
      <c r="CC366" s="15"/>
      <c r="CD366" s="15"/>
      <c r="CE366" s="15"/>
      <c r="CF366" s="15"/>
      <c r="CG366" s="15"/>
      <c r="CH366" s="15">
        <v>4</v>
      </c>
      <c r="CI366" s="15">
        <v>3</v>
      </c>
      <c r="CJ366" s="15">
        <v>1</v>
      </c>
      <c r="CK366" s="15"/>
      <c r="CL366" s="15"/>
      <c r="CM366" s="15"/>
      <c r="CN366" s="15"/>
      <c r="CO366" s="15"/>
      <c r="CP366" s="15"/>
      <c r="CQ366" s="15"/>
      <c r="CR366" s="15"/>
      <c r="CS366" s="15"/>
      <c r="CT366" s="15">
        <v>1</v>
      </c>
      <c r="CU366" s="15"/>
      <c r="CV366" s="15"/>
      <c r="CW366" s="15"/>
      <c r="CX366" s="15"/>
      <c r="CY366" s="15"/>
      <c r="CZ366" s="15"/>
      <c r="DA366" s="15">
        <v>1</v>
      </c>
      <c r="DB366" s="15"/>
      <c r="DC366" s="15"/>
      <c r="DD366" s="15"/>
      <c r="DE366" s="15"/>
      <c r="DF366" s="15"/>
      <c r="DG366" s="15"/>
      <c r="DH366" s="15"/>
      <c r="DI366" s="15" t="s">
        <v>7</v>
      </c>
      <c r="DJ366" s="15" t="s">
        <v>8</v>
      </c>
      <c r="DK366" s="15" t="s">
        <v>9</v>
      </c>
      <c r="DL366" s="15"/>
      <c r="DM366" s="15" t="s">
        <v>7</v>
      </c>
      <c r="DN366" s="15" t="s">
        <v>8</v>
      </c>
      <c r="DO366" s="15" t="s">
        <v>9</v>
      </c>
      <c r="DP366" s="15"/>
      <c r="DQ366" s="15" t="s">
        <v>557</v>
      </c>
      <c r="DR366" s="15" t="s">
        <v>557</v>
      </c>
      <c r="DS366" s="15" t="s">
        <v>140</v>
      </c>
      <c r="DT366" s="15" t="s">
        <v>557</v>
      </c>
      <c r="DU366" s="15" t="s">
        <v>557</v>
      </c>
      <c r="DV366" s="15" t="s">
        <v>140</v>
      </c>
      <c r="DW366" s="15" t="s">
        <v>15</v>
      </c>
      <c r="DX366" s="15" t="s">
        <v>8</v>
      </c>
      <c r="DY366" s="15" t="s">
        <v>9</v>
      </c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>
        <v>2</v>
      </c>
      <c r="FM366" s="15">
        <v>1</v>
      </c>
      <c r="FN366" s="15">
        <v>1</v>
      </c>
      <c r="FO366" s="15"/>
      <c r="FP366" s="15"/>
      <c r="FQ366" s="15">
        <v>3</v>
      </c>
      <c r="FR366" s="15"/>
      <c r="FS366" s="15"/>
      <c r="FT366" s="15"/>
      <c r="FU366" s="15"/>
      <c r="FV366" s="15"/>
      <c r="FW366" s="15">
        <v>2</v>
      </c>
      <c r="FX366" s="15"/>
      <c r="FY366" s="15"/>
      <c r="FZ366" s="15"/>
      <c r="GA366" s="15"/>
      <c r="GB366" s="15"/>
      <c r="GC366" s="15"/>
      <c r="GD366" s="15"/>
      <c r="GE366" s="15" t="s">
        <v>535</v>
      </c>
      <c r="GF366" s="15" t="s">
        <v>535</v>
      </c>
      <c r="GG366" s="15"/>
      <c r="GH366" s="15"/>
      <c r="GI366" s="15"/>
      <c r="GJ366" s="15"/>
      <c r="GK366" s="15"/>
      <c r="GL366" s="15"/>
      <c r="GM366" s="15"/>
      <c r="GN366" s="15"/>
      <c r="GO366" s="15"/>
      <c r="GP366" s="15">
        <v>2</v>
      </c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>
        <v>2</v>
      </c>
      <c r="HK366" s="15"/>
      <c r="HL366" s="15"/>
      <c r="HM366" s="15"/>
      <c r="HN366" s="15"/>
      <c r="HO366" s="15"/>
      <c r="HP366" s="15">
        <v>5</v>
      </c>
      <c r="HQ366" s="15"/>
      <c r="HR366" s="15"/>
      <c r="HS366" s="15"/>
      <c r="HT366" s="15"/>
      <c r="HU366" s="15"/>
      <c r="HV366" s="15"/>
      <c r="HW366" s="15"/>
      <c r="HX366" s="15"/>
      <c r="HY366" s="15"/>
      <c r="HZ366" s="15">
        <v>5</v>
      </c>
      <c r="IA366" s="15"/>
      <c r="IB366" s="15"/>
      <c r="IC366" s="15">
        <v>1500</v>
      </c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  <c r="IW366" s="15"/>
      <c r="IX366" s="15"/>
      <c r="IY366" s="15"/>
      <c r="IZ366" s="15"/>
      <c r="JA366" s="15"/>
      <c r="JB366" s="15"/>
      <c r="JC366" s="17"/>
      <c r="JD366" s="17"/>
      <c r="JE366" s="18"/>
      <c r="JF366" s="17"/>
      <c r="JG366" s="17"/>
      <c r="JH366" s="19"/>
      <c r="JI366" s="19"/>
      <c r="JJ366" s="17"/>
      <c r="JK366" s="17"/>
      <c r="JL366" s="19"/>
      <c r="JM366" s="17"/>
      <c r="JN366" s="17"/>
      <c r="JO366" s="20"/>
      <c r="JP366" s="17"/>
      <c r="JQ366" s="17"/>
      <c r="JR366" s="20"/>
      <c r="JS366" s="19"/>
      <c r="JT366" s="19"/>
      <c r="JU366" s="19"/>
      <c r="JV366" s="15">
        <v>2</v>
      </c>
      <c r="JW366" s="14"/>
      <c r="JX366" s="14"/>
      <c r="JY366" s="15">
        <v>400</v>
      </c>
      <c r="JZ366" s="15"/>
      <c r="KA366" s="15"/>
      <c r="KB366" s="15">
        <v>200</v>
      </c>
      <c r="KC366" s="15"/>
      <c r="KD366" s="15">
        <v>40</v>
      </c>
      <c r="KE366" s="15"/>
      <c r="KF366" s="15"/>
      <c r="KG366" s="15">
        <v>60</v>
      </c>
      <c r="KH366" s="15"/>
      <c r="KI366" s="15">
        <v>200</v>
      </c>
      <c r="KJ366" s="15"/>
      <c r="KK366" s="15"/>
      <c r="KL366" s="15">
        <v>1</v>
      </c>
      <c r="KM366" s="15"/>
      <c r="KN366" s="15"/>
      <c r="KO366" s="15"/>
      <c r="KP366" s="15"/>
      <c r="KQ366" s="15"/>
      <c r="KR366" s="15"/>
      <c r="KS366" s="15">
        <v>1</v>
      </c>
      <c r="KT366" s="15"/>
      <c r="KU366" s="15">
        <v>1</v>
      </c>
      <c r="KV366" s="15">
        <v>1</v>
      </c>
      <c r="KW366" s="15"/>
      <c r="KX366" s="15"/>
      <c r="KY366" s="15"/>
      <c r="KZ366" s="15">
        <v>1</v>
      </c>
      <c r="LA366" s="15"/>
      <c r="LB366" s="15"/>
      <c r="LC366" s="15"/>
      <c r="LD366" s="15"/>
      <c r="LE366" s="15"/>
      <c r="LF366" s="15">
        <v>1</v>
      </c>
      <c r="LG366" s="15"/>
      <c r="LH366" s="15"/>
      <c r="LI366" s="15"/>
      <c r="LJ366" s="15"/>
      <c r="LK366" s="15"/>
      <c r="LL366" s="15" t="s">
        <v>11</v>
      </c>
      <c r="LM366" s="15" t="s">
        <v>25</v>
      </c>
      <c r="LN366" s="15"/>
      <c r="LO366" s="15"/>
    </row>
    <row r="367" spans="1:327" ht="18" customHeight="1" x14ac:dyDescent="0.25">
      <c r="A367" s="14" t="s">
        <v>558</v>
      </c>
      <c r="B367" s="15" t="str">
        <f t="shared" si="53"/>
        <v>Caracol</v>
      </c>
      <c r="C367" s="15">
        <f t="shared" si="45"/>
        <v>4</v>
      </c>
      <c r="D367" s="15">
        <v>1</v>
      </c>
      <c r="E367" s="15">
        <v>1</v>
      </c>
      <c r="F367" s="15">
        <v>1</v>
      </c>
      <c r="G367" s="15">
        <v>1</v>
      </c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>
        <v>4</v>
      </c>
      <c r="U367" s="15"/>
      <c r="V367" s="15">
        <v>32</v>
      </c>
      <c r="W367" s="15">
        <v>31</v>
      </c>
      <c r="X367" s="15">
        <v>12</v>
      </c>
      <c r="Y367" s="15"/>
      <c r="Z367" s="15"/>
      <c r="AA367" s="15"/>
      <c r="AB367" s="15"/>
      <c r="AC367" s="15">
        <v>6</v>
      </c>
      <c r="AD367" s="15"/>
      <c r="AE367" s="15"/>
      <c r="AF367" s="15"/>
      <c r="AG367" s="15"/>
      <c r="AH367" s="15"/>
      <c r="AI367" s="15"/>
      <c r="AJ367" s="15"/>
      <c r="AK367" s="15"/>
      <c r="AL367" s="15"/>
      <c r="AM367" s="15" t="str">
        <f t="shared" si="46"/>
        <v/>
      </c>
      <c r="AN367" s="15" t="str">
        <f t="shared" si="47"/>
        <v/>
      </c>
      <c r="AO367" s="15">
        <f t="shared" si="48"/>
        <v>1</v>
      </c>
      <c r="AP367" s="15">
        <f t="shared" si="49"/>
        <v>1</v>
      </c>
      <c r="AQ367" s="15">
        <f t="shared" si="50"/>
        <v>2</v>
      </c>
      <c r="AR367" s="15" t="str">
        <f t="shared" si="51"/>
        <v/>
      </c>
      <c r="AS367" s="15" t="str">
        <f t="shared" si="52"/>
        <v/>
      </c>
      <c r="AT367" s="15">
        <v>4</v>
      </c>
      <c r="AU367" s="15"/>
      <c r="AV367" s="15"/>
      <c r="AW367" s="15"/>
      <c r="AX367" s="15"/>
      <c r="AY367" s="15"/>
      <c r="AZ367" s="15">
        <v>4</v>
      </c>
      <c r="BA367" s="15"/>
      <c r="BB367" s="15"/>
      <c r="BC367" s="15"/>
      <c r="BD367" s="15"/>
      <c r="BE367" s="15"/>
      <c r="BF367" s="15">
        <v>5</v>
      </c>
      <c r="BG367" s="15">
        <v>4</v>
      </c>
      <c r="BH367" s="15">
        <v>3</v>
      </c>
      <c r="BI367" s="15"/>
      <c r="BJ367" s="15"/>
      <c r="BK367" s="15"/>
      <c r="BL367" s="15"/>
      <c r="BM367" s="15">
        <v>2</v>
      </c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>
        <v>3</v>
      </c>
      <c r="BY367" s="15"/>
      <c r="BZ367" s="15"/>
      <c r="CA367" s="15"/>
      <c r="CB367" s="15"/>
      <c r="CC367" s="15"/>
      <c r="CD367" s="15"/>
      <c r="CE367" s="15"/>
      <c r="CF367" s="15"/>
      <c r="CG367" s="15"/>
      <c r="CH367" s="15">
        <v>2</v>
      </c>
      <c r="CI367" s="15">
        <v>2</v>
      </c>
      <c r="CJ367" s="15">
        <v>1</v>
      </c>
      <c r="CK367" s="15"/>
      <c r="CL367" s="15"/>
      <c r="CM367" s="15"/>
      <c r="CN367" s="15"/>
      <c r="CO367" s="15" t="s">
        <v>45</v>
      </c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 t="s">
        <v>7</v>
      </c>
      <c r="DJ367" s="15" t="s">
        <v>31</v>
      </c>
      <c r="DK367" s="15" t="s">
        <v>9</v>
      </c>
      <c r="DL367" s="15"/>
      <c r="DM367" s="15" t="s">
        <v>7</v>
      </c>
      <c r="DN367" s="15" t="s">
        <v>31</v>
      </c>
      <c r="DO367" s="15" t="s">
        <v>9</v>
      </c>
      <c r="DP367" s="15"/>
      <c r="DQ367" s="15" t="s">
        <v>15</v>
      </c>
      <c r="DR367" s="15" t="s">
        <v>8</v>
      </c>
      <c r="DS367" s="15" t="s">
        <v>9</v>
      </c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 t="s">
        <v>15</v>
      </c>
      <c r="EH367" s="15" t="s">
        <v>8</v>
      </c>
      <c r="EI367" s="15" t="s">
        <v>9</v>
      </c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>
        <v>1</v>
      </c>
      <c r="FM367" s="15">
        <v>1</v>
      </c>
      <c r="FN367" s="15"/>
      <c r="FO367" s="15"/>
      <c r="FP367" s="15"/>
      <c r="FQ367" s="15">
        <v>2</v>
      </c>
      <c r="FR367" s="15"/>
      <c r="FS367" s="15"/>
      <c r="FT367" s="15">
        <v>1</v>
      </c>
      <c r="FU367" s="15"/>
      <c r="FV367" s="15"/>
      <c r="FW367" s="15"/>
      <c r="FX367" s="15"/>
      <c r="FY367" s="15"/>
      <c r="FZ367" s="15">
        <v>1</v>
      </c>
      <c r="GA367" s="15"/>
      <c r="GB367" s="15"/>
      <c r="GC367" s="15"/>
      <c r="GD367" s="15"/>
      <c r="GE367" s="15" t="s">
        <v>53</v>
      </c>
      <c r="GF367" s="15"/>
      <c r="GG367" s="15"/>
      <c r="GH367" s="15"/>
      <c r="GI367" s="15"/>
      <c r="GJ367" s="15">
        <v>1</v>
      </c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>
        <v>1</v>
      </c>
      <c r="HJ367" s="15"/>
      <c r="HK367" s="15"/>
      <c r="HL367" s="15"/>
      <c r="HM367" s="15">
        <v>1</v>
      </c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>
        <v>1</v>
      </c>
      <c r="HY367" s="15"/>
      <c r="HZ367" s="15">
        <v>9</v>
      </c>
      <c r="IA367" s="15"/>
      <c r="IB367" s="15">
        <v>220</v>
      </c>
      <c r="IC367" s="15"/>
      <c r="ID367" s="15"/>
      <c r="IE367" s="15"/>
      <c r="IF367" s="15"/>
      <c r="IG367" s="15"/>
      <c r="IH367" s="15">
        <v>50</v>
      </c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  <c r="IW367" s="15"/>
      <c r="IX367" s="15"/>
      <c r="IY367" s="15"/>
      <c r="IZ367" s="15"/>
      <c r="JA367" s="15"/>
      <c r="JB367" s="15"/>
      <c r="JC367" s="17"/>
      <c r="JD367" s="17"/>
      <c r="JE367" s="18"/>
      <c r="JF367" s="17"/>
      <c r="JG367" s="17"/>
      <c r="JH367" s="19"/>
      <c r="JI367" s="19"/>
      <c r="JJ367" s="17"/>
      <c r="JK367" s="17"/>
      <c r="JL367" s="19"/>
      <c r="JM367" s="17"/>
      <c r="JN367" s="17"/>
      <c r="JO367" s="20"/>
      <c r="JP367" s="17"/>
      <c r="JQ367" s="17"/>
      <c r="JR367" s="20"/>
      <c r="JS367" s="19" t="s">
        <v>559</v>
      </c>
      <c r="JT367" s="19"/>
      <c r="JU367" s="20"/>
      <c r="JV367" s="15">
        <v>2</v>
      </c>
      <c r="JW367" s="14"/>
      <c r="JX367" s="14"/>
      <c r="JY367" s="15">
        <v>150</v>
      </c>
      <c r="JZ367" s="15"/>
      <c r="KA367" s="15"/>
      <c r="KB367" s="15">
        <v>50</v>
      </c>
      <c r="KC367" s="15"/>
      <c r="KD367" s="15"/>
      <c r="KE367" s="15"/>
      <c r="KF367" s="15"/>
      <c r="KG367" s="15"/>
      <c r="KH367" s="15"/>
      <c r="KI367" s="15"/>
      <c r="KJ367" s="15"/>
      <c r="KK367" s="15">
        <v>70</v>
      </c>
      <c r="KL367" s="15">
        <v>2</v>
      </c>
      <c r="KM367" s="15"/>
      <c r="KN367" s="15"/>
      <c r="KO367" s="15"/>
      <c r="KP367" s="15"/>
      <c r="KQ367" s="15"/>
      <c r="KR367" s="15"/>
      <c r="KS367" s="15"/>
      <c r="KT367" s="15"/>
      <c r="KU367" s="15"/>
      <c r="KV367" s="15"/>
      <c r="KW367" s="15"/>
      <c r="KX367" s="15"/>
      <c r="KY367" s="15"/>
      <c r="KZ367" s="15">
        <v>1</v>
      </c>
      <c r="LA367" s="15"/>
      <c r="LB367" s="15"/>
      <c r="LC367" s="15"/>
      <c r="LD367" s="15"/>
      <c r="LE367" s="15"/>
      <c r="LF367" s="15"/>
      <c r="LG367" s="15"/>
      <c r="LH367" s="15"/>
      <c r="LI367" s="15"/>
      <c r="LJ367" s="15"/>
      <c r="LK367" s="15"/>
      <c r="LL367" s="15" t="s">
        <v>29</v>
      </c>
      <c r="LM367" s="15" t="s">
        <v>42</v>
      </c>
      <c r="LN367" s="15"/>
      <c r="LO367" s="15"/>
    </row>
    <row r="368" spans="1:327" ht="18" customHeight="1" x14ac:dyDescent="0.25">
      <c r="A368" s="14" t="s">
        <v>560</v>
      </c>
      <c r="B368" s="15" t="str">
        <f t="shared" si="53"/>
        <v>Caracol</v>
      </c>
      <c r="C368" s="15">
        <f t="shared" si="45"/>
        <v>5</v>
      </c>
      <c r="D368" s="15">
        <v>1</v>
      </c>
      <c r="E368" s="15">
        <v>1</v>
      </c>
      <c r="F368" s="15">
        <v>1</v>
      </c>
      <c r="G368" s="15">
        <v>1</v>
      </c>
      <c r="H368" s="15"/>
      <c r="I368" s="15"/>
      <c r="J368" s="15"/>
      <c r="K368" s="15"/>
      <c r="L368" s="15"/>
      <c r="M368" s="15">
        <v>1</v>
      </c>
      <c r="N368" s="15"/>
      <c r="O368" s="15"/>
      <c r="P368" s="15"/>
      <c r="Q368" s="15"/>
      <c r="R368" s="15"/>
      <c r="S368" s="15"/>
      <c r="T368" s="15">
        <v>5</v>
      </c>
      <c r="U368" s="15"/>
      <c r="V368" s="15">
        <v>53</v>
      </c>
      <c r="W368" s="15">
        <v>50</v>
      </c>
      <c r="X368" s="15">
        <v>20</v>
      </c>
      <c r="Y368" s="15"/>
      <c r="Z368" s="15"/>
      <c r="AA368" s="15"/>
      <c r="AB368" s="15"/>
      <c r="AC368" s="15">
        <v>24</v>
      </c>
      <c r="AD368" s="15"/>
      <c r="AE368" s="15"/>
      <c r="AF368" s="15"/>
      <c r="AG368" s="15">
        <v>22</v>
      </c>
      <c r="AH368" s="15"/>
      <c r="AI368" s="15"/>
      <c r="AJ368" s="15"/>
      <c r="AK368" s="15"/>
      <c r="AL368" s="15"/>
      <c r="AM368" s="15" t="str">
        <f t="shared" si="46"/>
        <v/>
      </c>
      <c r="AN368" s="15" t="str">
        <f t="shared" si="47"/>
        <v/>
      </c>
      <c r="AO368" s="15" t="str">
        <f t="shared" si="48"/>
        <v/>
      </c>
      <c r="AP368" s="15" t="str">
        <f t="shared" si="49"/>
        <v/>
      </c>
      <c r="AQ368" s="15">
        <f t="shared" si="50"/>
        <v>3</v>
      </c>
      <c r="AR368" s="15">
        <f t="shared" si="51"/>
        <v>2</v>
      </c>
      <c r="AS368" s="15" t="str">
        <f t="shared" si="52"/>
        <v/>
      </c>
      <c r="AT368" s="15">
        <v>5</v>
      </c>
      <c r="AU368" s="15"/>
      <c r="AV368" s="15"/>
      <c r="AW368" s="15"/>
      <c r="AX368" s="15"/>
      <c r="AY368" s="15"/>
      <c r="AZ368" s="15"/>
      <c r="BA368" s="15"/>
      <c r="BB368" s="15"/>
      <c r="BC368" s="15">
        <v>5</v>
      </c>
      <c r="BD368" s="15"/>
      <c r="BE368" s="15"/>
      <c r="BF368" s="15">
        <v>3</v>
      </c>
      <c r="BG368" s="15">
        <v>3</v>
      </c>
      <c r="BH368" s="15">
        <v>6</v>
      </c>
      <c r="BI368" s="15"/>
      <c r="BJ368" s="15"/>
      <c r="BK368" s="15"/>
      <c r="BL368" s="15"/>
      <c r="BM368" s="15">
        <v>6</v>
      </c>
      <c r="BN368" s="15"/>
      <c r="BO368" s="15"/>
      <c r="BP368" s="15"/>
      <c r="BQ368" s="15">
        <v>6</v>
      </c>
      <c r="BR368" s="15"/>
      <c r="BS368" s="15"/>
      <c r="BT368" s="15"/>
      <c r="BU368" s="15"/>
      <c r="BV368" s="15"/>
      <c r="BW368" s="15"/>
      <c r="BX368" s="15">
        <v>1</v>
      </c>
      <c r="BY368" s="15"/>
      <c r="BZ368" s="15"/>
      <c r="CA368" s="15"/>
      <c r="CB368" s="15"/>
      <c r="CC368" s="15"/>
      <c r="CD368" s="15"/>
      <c r="CE368" s="15"/>
      <c r="CF368" s="15"/>
      <c r="CG368" s="15"/>
      <c r="CH368" s="15">
        <v>2</v>
      </c>
      <c r="CI368" s="15">
        <v>2</v>
      </c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 t="s">
        <v>7</v>
      </c>
      <c r="DJ368" s="15" t="s">
        <v>8</v>
      </c>
      <c r="DK368" s="15" t="s">
        <v>9</v>
      </c>
      <c r="DL368" s="15"/>
      <c r="DM368" s="15" t="s">
        <v>7</v>
      </c>
      <c r="DN368" s="15" t="s">
        <v>31</v>
      </c>
      <c r="DO368" s="15" t="s">
        <v>9</v>
      </c>
      <c r="DP368" s="15"/>
      <c r="DQ368" s="15" t="s">
        <v>15</v>
      </c>
      <c r="DR368" s="15" t="s">
        <v>8</v>
      </c>
      <c r="DS368" s="15" t="s">
        <v>9</v>
      </c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 t="s">
        <v>15</v>
      </c>
      <c r="EH368" s="15" t="s">
        <v>31</v>
      </c>
      <c r="EI368" s="15" t="s">
        <v>9</v>
      </c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 t="s">
        <v>39</v>
      </c>
      <c r="EU368" s="15" t="s">
        <v>40</v>
      </c>
      <c r="EV368" s="15" t="s">
        <v>9</v>
      </c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>
        <v>1</v>
      </c>
      <c r="FM368" s="15">
        <v>1</v>
      </c>
      <c r="FN368" s="15"/>
      <c r="FO368" s="15"/>
      <c r="FP368" s="15">
        <v>1</v>
      </c>
      <c r="FQ368" s="15">
        <v>3</v>
      </c>
      <c r="FR368" s="15"/>
      <c r="FS368" s="15"/>
      <c r="FT368" s="15"/>
      <c r="FU368" s="15"/>
      <c r="FV368" s="15"/>
      <c r="FW368" s="15">
        <v>1</v>
      </c>
      <c r="FX368" s="15"/>
      <c r="FY368" s="15"/>
      <c r="FZ368" s="15"/>
      <c r="GA368" s="15"/>
      <c r="GB368" s="15"/>
      <c r="GC368" s="15"/>
      <c r="GD368" s="15"/>
      <c r="GE368" s="15" t="s">
        <v>20</v>
      </c>
      <c r="GF368" s="15"/>
      <c r="GG368" s="15"/>
      <c r="GH368" s="15"/>
      <c r="GI368" s="15"/>
      <c r="GJ368" s="15">
        <v>1</v>
      </c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>
        <v>1</v>
      </c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>
        <v>1</v>
      </c>
      <c r="HY368" s="15"/>
      <c r="HZ368" s="15">
        <v>6</v>
      </c>
      <c r="IA368" s="15"/>
      <c r="IB368" s="15">
        <v>1000</v>
      </c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  <c r="IW368" s="15"/>
      <c r="IX368" s="15"/>
      <c r="IY368" s="15"/>
      <c r="IZ368" s="15"/>
      <c r="JA368" s="15"/>
      <c r="JB368" s="15"/>
      <c r="JC368" s="17"/>
      <c r="JD368" s="17"/>
      <c r="JE368" s="18"/>
      <c r="JF368" s="17"/>
      <c r="JG368" s="17"/>
      <c r="JH368" s="19"/>
      <c r="JI368" s="19"/>
      <c r="JJ368" s="17"/>
      <c r="JK368" s="17"/>
      <c r="JL368" s="19"/>
      <c r="JM368" s="17"/>
      <c r="JN368" s="17"/>
      <c r="JO368" s="20"/>
      <c r="JP368" s="17"/>
      <c r="JQ368" s="17"/>
      <c r="JR368" s="20"/>
      <c r="JS368" s="19"/>
      <c r="JT368" s="19"/>
      <c r="JU368" s="19"/>
      <c r="JV368" s="15">
        <v>2</v>
      </c>
      <c r="JW368" s="14"/>
      <c r="JX368" s="14"/>
      <c r="JY368" s="15">
        <v>200</v>
      </c>
      <c r="JZ368" s="15"/>
      <c r="KA368" s="15">
        <v>50</v>
      </c>
      <c r="KB368" s="15"/>
      <c r="KC368" s="15"/>
      <c r="KD368" s="15">
        <v>100</v>
      </c>
      <c r="KE368" s="15">
        <v>50</v>
      </c>
      <c r="KF368" s="15">
        <v>200</v>
      </c>
      <c r="KG368" s="15"/>
      <c r="KH368" s="15">
        <v>100</v>
      </c>
      <c r="KI368" s="15"/>
      <c r="KJ368" s="15"/>
      <c r="KK368" s="15">
        <v>300</v>
      </c>
      <c r="KL368" s="15">
        <v>2</v>
      </c>
      <c r="KM368" s="15"/>
      <c r="KN368" s="15"/>
      <c r="KO368" s="15"/>
      <c r="KP368" s="15"/>
      <c r="KQ368" s="15"/>
      <c r="KR368" s="15"/>
      <c r="KS368" s="15"/>
      <c r="KT368" s="15"/>
      <c r="KU368" s="15">
        <v>1</v>
      </c>
      <c r="KV368" s="15"/>
      <c r="KW368" s="15"/>
      <c r="KX368" s="15"/>
      <c r="KY368" s="15"/>
      <c r="KZ368" s="15">
        <v>1</v>
      </c>
      <c r="LA368" s="15"/>
      <c r="LB368" s="15"/>
      <c r="LC368" s="15"/>
      <c r="LD368" s="15"/>
      <c r="LE368" s="15"/>
      <c r="LF368" s="15"/>
      <c r="LG368" s="15"/>
      <c r="LH368" s="15"/>
      <c r="LI368" s="15"/>
      <c r="LJ368" s="15"/>
      <c r="LK368" s="15"/>
      <c r="LL368" s="15" t="s">
        <v>29</v>
      </c>
      <c r="LM368" s="15" t="s">
        <v>42</v>
      </c>
      <c r="LN368" s="15"/>
      <c r="LO368" s="15"/>
    </row>
    <row r="369" spans="1:327" ht="18" customHeight="1" x14ac:dyDescent="0.25">
      <c r="A369" s="14" t="s">
        <v>561</v>
      </c>
      <c r="B369" s="15" t="str">
        <f t="shared" si="53"/>
        <v>Caracol</v>
      </c>
      <c r="C369" s="15">
        <f t="shared" si="45"/>
        <v>2</v>
      </c>
      <c r="D369" s="15">
        <v>1</v>
      </c>
      <c r="E369" s="15">
        <v>1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>
        <v>2</v>
      </c>
      <c r="U369" s="15"/>
      <c r="V369" s="15">
        <v>58</v>
      </c>
      <c r="W369" s="15">
        <v>52</v>
      </c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 t="str">
        <f t="shared" si="46"/>
        <v/>
      </c>
      <c r="AN369" s="15" t="str">
        <f t="shared" si="47"/>
        <v/>
      </c>
      <c r="AO369" s="15" t="str">
        <f t="shared" si="48"/>
        <v/>
      </c>
      <c r="AP369" s="15" t="str">
        <f t="shared" si="49"/>
        <v/>
      </c>
      <c r="AQ369" s="15" t="str">
        <f t="shared" si="50"/>
        <v/>
      </c>
      <c r="AR369" s="15">
        <f t="shared" si="51"/>
        <v>2</v>
      </c>
      <c r="AS369" s="15" t="str">
        <f t="shared" si="52"/>
        <v/>
      </c>
      <c r="AT369" s="15">
        <v>2</v>
      </c>
      <c r="AU369" s="15"/>
      <c r="AV369" s="15"/>
      <c r="AW369" s="15"/>
      <c r="AX369" s="15"/>
      <c r="AY369" s="15"/>
      <c r="AZ369" s="15"/>
      <c r="BA369" s="15"/>
      <c r="BB369" s="15">
        <v>2</v>
      </c>
      <c r="BC369" s="15"/>
      <c r="BD369" s="15"/>
      <c r="BE369" s="15"/>
      <c r="BF369" s="15">
        <v>3</v>
      </c>
      <c r="BG369" s="15">
        <v>2</v>
      </c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>
        <v>1</v>
      </c>
      <c r="BY369" s="15"/>
      <c r="BZ369" s="15"/>
      <c r="CA369" s="15"/>
      <c r="CB369" s="15"/>
      <c r="CC369" s="15"/>
      <c r="CD369" s="15"/>
      <c r="CE369" s="15"/>
      <c r="CF369" s="15"/>
      <c r="CG369" s="15"/>
      <c r="CH369" s="15">
        <v>4</v>
      </c>
      <c r="CI369" s="15">
        <v>4</v>
      </c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>
        <v>1</v>
      </c>
      <c r="DB369" s="15"/>
      <c r="DC369" s="15"/>
      <c r="DD369" s="15"/>
      <c r="DE369" s="15"/>
      <c r="DF369" s="15"/>
      <c r="DG369" s="15"/>
      <c r="DH369" s="15"/>
      <c r="DI369" s="15" t="s">
        <v>7</v>
      </c>
      <c r="DJ369" s="15" t="s">
        <v>31</v>
      </c>
      <c r="DK369" s="15" t="s">
        <v>9</v>
      </c>
      <c r="DL369" s="15"/>
      <c r="DM369" s="15" t="s">
        <v>7</v>
      </c>
      <c r="DN369" s="15" t="s">
        <v>31</v>
      </c>
      <c r="DO369" s="15" t="s">
        <v>9</v>
      </c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>
        <v>1</v>
      </c>
      <c r="FM369" s="15"/>
      <c r="FN369" s="15"/>
      <c r="FO369" s="15">
        <v>1</v>
      </c>
      <c r="FP369" s="15">
        <v>1</v>
      </c>
      <c r="FQ369" s="15"/>
      <c r="FR369" s="15"/>
      <c r="FS369" s="15"/>
      <c r="FT369" s="15"/>
      <c r="FU369" s="15"/>
      <c r="FV369" s="15"/>
      <c r="FW369" s="15"/>
      <c r="FX369" s="15"/>
      <c r="FY369" s="15"/>
      <c r="FZ369" s="15">
        <v>1</v>
      </c>
      <c r="GA369" s="15"/>
      <c r="GB369" s="15"/>
      <c r="GC369" s="15"/>
      <c r="GD369" s="15"/>
      <c r="GE369" s="15" t="s">
        <v>53</v>
      </c>
      <c r="GF369" s="15"/>
      <c r="GG369" s="15"/>
      <c r="GH369" s="15"/>
      <c r="GI369" s="15"/>
      <c r="GJ369" s="15">
        <v>1</v>
      </c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>
        <v>1</v>
      </c>
      <c r="HJ369" s="15"/>
      <c r="HK369" s="15"/>
      <c r="HL369" s="15"/>
      <c r="HM369" s="15"/>
      <c r="HN369" s="15">
        <v>2</v>
      </c>
      <c r="HO369" s="15"/>
      <c r="HP369" s="15"/>
      <c r="HQ369" s="15"/>
      <c r="HR369" s="15"/>
      <c r="HS369" s="15"/>
      <c r="HT369" s="15"/>
      <c r="HU369" s="15"/>
      <c r="HV369" s="15"/>
      <c r="HW369" s="15"/>
      <c r="HX369" s="15">
        <v>1</v>
      </c>
      <c r="HY369" s="15"/>
      <c r="HZ369" s="15">
        <v>9</v>
      </c>
      <c r="IA369" s="15"/>
      <c r="IB369" s="15">
        <v>400</v>
      </c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  <c r="IW369" s="15"/>
      <c r="IX369" s="15"/>
      <c r="IY369" s="15"/>
      <c r="IZ369" s="15"/>
      <c r="JA369" s="15"/>
      <c r="JB369" s="15"/>
      <c r="JC369" s="17"/>
      <c r="JD369" s="17"/>
      <c r="JE369" s="18"/>
      <c r="JF369" s="17">
        <v>1</v>
      </c>
      <c r="JG369" s="17"/>
      <c r="JH369" s="19"/>
      <c r="JI369" s="19"/>
      <c r="JJ369" s="17"/>
      <c r="JK369" s="17"/>
      <c r="JL369" s="19"/>
      <c r="JM369" s="17"/>
      <c r="JN369" s="17"/>
      <c r="JO369" s="20"/>
      <c r="JP369" s="17"/>
      <c r="JQ369" s="17"/>
      <c r="JR369" s="20"/>
      <c r="JS369" s="19"/>
      <c r="JT369" s="19"/>
      <c r="JU369" s="19"/>
      <c r="JV369" s="15">
        <v>1</v>
      </c>
      <c r="JW369" s="14" t="s">
        <v>3</v>
      </c>
      <c r="JX369" s="14"/>
      <c r="JY369" s="15">
        <v>180</v>
      </c>
      <c r="JZ369" s="15"/>
      <c r="KA369" s="15"/>
      <c r="KB369" s="15">
        <v>15</v>
      </c>
      <c r="KC369" s="15"/>
      <c r="KD369" s="15">
        <v>180</v>
      </c>
      <c r="KE369" s="15"/>
      <c r="KF369" s="15"/>
      <c r="KG369" s="15"/>
      <c r="KH369" s="15"/>
      <c r="KI369" s="15"/>
      <c r="KJ369" s="15"/>
      <c r="KK369" s="15"/>
      <c r="KL369" s="15">
        <v>2</v>
      </c>
      <c r="KM369" s="15"/>
      <c r="KN369" s="15"/>
      <c r="KO369" s="15"/>
      <c r="KP369" s="15"/>
      <c r="KQ369" s="15"/>
      <c r="KR369" s="15"/>
      <c r="KS369" s="15"/>
      <c r="KT369" s="15"/>
      <c r="KU369" s="15"/>
      <c r="KV369" s="15"/>
      <c r="KW369" s="15"/>
      <c r="KX369" s="15"/>
      <c r="KY369" s="15"/>
      <c r="KZ369" s="15"/>
      <c r="LA369" s="15"/>
      <c r="LB369" s="15"/>
      <c r="LC369" s="15"/>
      <c r="LD369" s="15"/>
      <c r="LE369" s="15"/>
      <c r="LF369" s="15"/>
      <c r="LG369" s="15">
        <v>1</v>
      </c>
      <c r="LH369" s="15"/>
      <c r="LI369" s="15"/>
      <c r="LJ369" s="15"/>
      <c r="LK369" s="15" t="s">
        <v>21</v>
      </c>
      <c r="LL369" s="15"/>
      <c r="LM369" s="15" t="s">
        <v>42</v>
      </c>
      <c r="LN369" s="15"/>
      <c r="LO369" s="15"/>
    </row>
    <row r="370" spans="1:327" ht="18" customHeight="1" x14ac:dyDescent="0.25">
      <c r="A370" s="14" t="s">
        <v>562</v>
      </c>
      <c r="B370" s="15" t="str">
        <f t="shared" si="53"/>
        <v>Caracol</v>
      </c>
      <c r="C370" s="15">
        <f t="shared" si="45"/>
        <v>5</v>
      </c>
      <c r="D370" s="15">
        <v>1</v>
      </c>
      <c r="E370" s="15">
        <v>1</v>
      </c>
      <c r="F370" s="15">
        <v>1</v>
      </c>
      <c r="G370" s="15">
        <v>2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>
        <v>5</v>
      </c>
      <c r="U370" s="15"/>
      <c r="V370" s="15">
        <v>55</v>
      </c>
      <c r="W370" s="15">
        <v>45</v>
      </c>
      <c r="X370" s="15">
        <v>17</v>
      </c>
      <c r="Y370" s="15"/>
      <c r="Z370" s="15"/>
      <c r="AA370" s="15"/>
      <c r="AB370" s="15"/>
      <c r="AC370" s="15">
        <v>14</v>
      </c>
      <c r="AD370" s="15">
        <v>14</v>
      </c>
      <c r="AE370" s="15"/>
      <c r="AF370" s="15"/>
      <c r="AG370" s="15"/>
      <c r="AH370" s="15"/>
      <c r="AI370" s="15"/>
      <c r="AJ370" s="15"/>
      <c r="AK370" s="15"/>
      <c r="AL370" s="15"/>
      <c r="AM370" s="15" t="str">
        <f t="shared" si="46"/>
        <v/>
      </c>
      <c r="AN370" s="15" t="str">
        <f t="shared" si="47"/>
        <v/>
      </c>
      <c r="AO370" s="15" t="str">
        <f t="shared" si="48"/>
        <v/>
      </c>
      <c r="AP370" s="15">
        <f t="shared" si="49"/>
        <v>3</v>
      </c>
      <c r="AQ370" s="15" t="str">
        <f t="shared" si="50"/>
        <v/>
      </c>
      <c r="AR370" s="15">
        <f t="shared" si="51"/>
        <v>2</v>
      </c>
      <c r="AS370" s="15" t="str">
        <f t="shared" si="52"/>
        <v/>
      </c>
      <c r="AT370" s="15">
        <v>5</v>
      </c>
      <c r="AU370" s="15"/>
      <c r="AV370" s="15"/>
      <c r="AW370" s="15"/>
      <c r="AX370" s="15"/>
      <c r="AY370" s="15"/>
      <c r="AZ370" s="15"/>
      <c r="BA370" s="15"/>
      <c r="BB370" s="15"/>
      <c r="BC370" s="15">
        <v>5</v>
      </c>
      <c r="BD370" s="15"/>
      <c r="BE370" s="15"/>
      <c r="BF370" s="15">
        <v>3</v>
      </c>
      <c r="BG370" s="15">
        <v>3</v>
      </c>
      <c r="BH370" s="15">
        <v>4</v>
      </c>
      <c r="BI370" s="15"/>
      <c r="BJ370" s="15"/>
      <c r="BK370" s="15"/>
      <c r="BL370" s="15"/>
      <c r="BM370" s="15">
        <v>4</v>
      </c>
      <c r="BN370" s="15">
        <v>4</v>
      </c>
      <c r="BO370" s="15"/>
      <c r="BP370" s="15"/>
      <c r="BQ370" s="15"/>
      <c r="BR370" s="15"/>
      <c r="BS370" s="15"/>
      <c r="BT370" s="15"/>
      <c r="BU370" s="15"/>
      <c r="BV370" s="15"/>
      <c r="BW370" s="15">
        <v>1</v>
      </c>
      <c r="BX370" s="15">
        <v>1</v>
      </c>
      <c r="BY370" s="15"/>
      <c r="BZ370" s="15"/>
      <c r="CA370" s="15"/>
      <c r="CB370" s="15"/>
      <c r="CC370" s="15"/>
      <c r="CD370" s="15"/>
      <c r="CE370" s="15"/>
      <c r="CF370" s="15"/>
      <c r="CG370" s="15"/>
      <c r="CH370" s="15">
        <v>4</v>
      </c>
      <c r="CI370" s="15">
        <v>4</v>
      </c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>
        <v>1</v>
      </c>
      <c r="DI370" s="15" t="s">
        <v>7</v>
      </c>
      <c r="DJ370" s="15" t="s">
        <v>8</v>
      </c>
      <c r="DK370" s="15" t="s">
        <v>9</v>
      </c>
      <c r="DL370" s="15">
        <v>1</v>
      </c>
      <c r="DM370" s="15" t="s">
        <v>7</v>
      </c>
      <c r="DN370" s="15" t="s">
        <v>8</v>
      </c>
      <c r="DO370" s="15" t="s">
        <v>9</v>
      </c>
      <c r="DP370" s="15">
        <v>1</v>
      </c>
      <c r="DQ370" s="15" t="s">
        <v>15</v>
      </c>
      <c r="DR370" s="15" t="s">
        <v>8</v>
      </c>
      <c r="DS370" s="15" t="s">
        <v>9</v>
      </c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>
        <v>2</v>
      </c>
      <c r="EG370" s="15" t="s">
        <v>15</v>
      </c>
      <c r="EH370" s="15" t="s">
        <v>8</v>
      </c>
      <c r="EI370" s="15" t="s">
        <v>9</v>
      </c>
      <c r="EJ370" s="15" t="s">
        <v>15</v>
      </c>
      <c r="EK370" s="15" t="s">
        <v>8</v>
      </c>
      <c r="EL370" s="15" t="s">
        <v>9</v>
      </c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>
        <v>1</v>
      </c>
      <c r="FM370" s="15">
        <v>2</v>
      </c>
      <c r="FN370" s="15"/>
      <c r="FO370" s="15"/>
      <c r="FP370" s="15"/>
      <c r="FQ370" s="15">
        <v>3</v>
      </c>
      <c r="FR370" s="15">
        <v>1</v>
      </c>
      <c r="FS370" s="15"/>
      <c r="FT370" s="15"/>
      <c r="FU370" s="15"/>
      <c r="FV370" s="15"/>
      <c r="FW370" s="15"/>
      <c r="FX370" s="15"/>
      <c r="FY370" s="15"/>
      <c r="FZ370" s="15"/>
      <c r="GA370" s="15">
        <v>2</v>
      </c>
      <c r="GB370" s="15"/>
      <c r="GC370" s="15"/>
      <c r="GD370" s="15"/>
      <c r="GE370" s="15" t="s">
        <v>32</v>
      </c>
      <c r="GF370" s="15" t="s">
        <v>32</v>
      </c>
      <c r="GG370" s="15"/>
      <c r="GH370" s="15"/>
      <c r="GI370" s="15"/>
      <c r="GJ370" s="15"/>
      <c r="GK370" s="15"/>
      <c r="GL370" s="15"/>
      <c r="GM370" s="15"/>
      <c r="GN370" s="15"/>
      <c r="GO370" s="15"/>
      <c r="GP370" s="15">
        <v>2</v>
      </c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>
        <v>2</v>
      </c>
      <c r="HK370" s="15"/>
      <c r="HL370" s="15"/>
      <c r="HM370" s="15"/>
      <c r="HN370" s="15">
        <v>5</v>
      </c>
      <c r="HO370" s="15"/>
      <c r="HP370" s="15"/>
      <c r="HQ370" s="15"/>
      <c r="HR370" s="15"/>
      <c r="HS370" s="15"/>
      <c r="HT370" s="15"/>
      <c r="HU370" s="15"/>
      <c r="HV370" s="15"/>
      <c r="HW370" s="15"/>
      <c r="HX370" s="15">
        <v>1</v>
      </c>
      <c r="HY370" s="15"/>
      <c r="HZ370" s="15">
        <v>7</v>
      </c>
      <c r="IA370" s="15"/>
      <c r="IB370" s="15"/>
      <c r="IC370" s="15">
        <v>300</v>
      </c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  <c r="IW370" s="15"/>
      <c r="IX370" s="15"/>
      <c r="IY370" s="15"/>
      <c r="IZ370" s="15"/>
      <c r="JA370" s="15"/>
      <c r="JB370" s="15"/>
      <c r="JC370" s="17"/>
      <c r="JD370" s="17"/>
      <c r="JE370" s="18"/>
      <c r="JF370" s="17"/>
      <c r="JG370" s="17"/>
      <c r="JH370" s="19"/>
      <c r="JI370" s="19"/>
      <c r="JJ370" s="17">
        <v>1</v>
      </c>
      <c r="JK370" s="17">
        <v>1</v>
      </c>
      <c r="JL370" s="19">
        <v>0.35</v>
      </c>
      <c r="JM370" s="17"/>
      <c r="JN370" s="17"/>
      <c r="JO370" s="20"/>
      <c r="JP370" s="17"/>
      <c r="JQ370" s="17"/>
      <c r="JR370" s="20"/>
      <c r="JS370" s="19"/>
      <c r="JT370" s="19"/>
      <c r="JU370" s="19"/>
      <c r="JV370" s="15">
        <v>2</v>
      </c>
      <c r="JW370" s="14"/>
      <c r="JX370" s="14"/>
      <c r="JY370" s="15">
        <v>100</v>
      </c>
      <c r="JZ370" s="15"/>
      <c r="KA370" s="15"/>
      <c r="KB370" s="15">
        <v>8</v>
      </c>
      <c r="KC370" s="15"/>
      <c r="KD370" s="15">
        <v>10</v>
      </c>
      <c r="KE370" s="15">
        <v>10</v>
      </c>
      <c r="KF370" s="15">
        <v>5</v>
      </c>
      <c r="KG370" s="15">
        <v>10</v>
      </c>
      <c r="KH370" s="15">
        <v>15</v>
      </c>
      <c r="KI370" s="15"/>
      <c r="KJ370" s="15"/>
      <c r="KK370" s="15"/>
      <c r="KL370" s="15">
        <v>2</v>
      </c>
      <c r="KM370" s="15"/>
      <c r="KN370" s="15"/>
      <c r="KO370" s="15"/>
      <c r="KP370" s="15"/>
      <c r="KQ370" s="15"/>
      <c r="KR370" s="15"/>
      <c r="KS370" s="15"/>
      <c r="KT370" s="15"/>
      <c r="KU370" s="15"/>
      <c r="KV370" s="15"/>
      <c r="KW370" s="15"/>
      <c r="KX370" s="15"/>
      <c r="KY370" s="15"/>
      <c r="KZ370" s="15"/>
      <c r="LA370" s="15"/>
      <c r="LB370" s="15"/>
      <c r="LC370" s="15"/>
      <c r="LD370" s="15"/>
      <c r="LE370" s="15">
        <v>1</v>
      </c>
      <c r="LF370" s="15"/>
      <c r="LG370" s="15"/>
      <c r="LH370" s="15"/>
      <c r="LI370" s="15"/>
      <c r="LJ370" s="15" t="s">
        <v>234</v>
      </c>
      <c r="LK370" s="15" t="s">
        <v>21</v>
      </c>
      <c r="LL370" s="15"/>
      <c r="LM370" s="15"/>
      <c r="LN370" s="15"/>
      <c r="LO370" s="15"/>
    </row>
    <row r="371" spans="1:327" ht="18" customHeight="1" x14ac:dyDescent="0.25">
      <c r="A371" s="14" t="s">
        <v>563</v>
      </c>
      <c r="B371" s="15" t="str">
        <f t="shared" si="53"/>
        <v>Caracol</v>
      </c>
      <c r="C371" s="15">
        <f t="shared" si="45"/>
        <v>4</v>
      </c>
      <c r="D371" s="15">
        <v>1</v>
      </c>
      <c r="E371" s="15">
        <v>1</v>
      </c>
      <c r="F371" s="15">
        <v>2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>
        <v>4</v>
      </c>
      <c r="U371" s="15"/>
      <c r="V371" s="15">
        <v>75</v>
      </c>
      <c r="W371" s="15">
        <v>69</v>
      </c>
      <c r="X371" s="15">
        <v>42</v>
      </c>
      <c r="Y371" s="15">
        <v>29</v>
      </c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 t="str">
        <f t="shared" si="46"/>
        <v/>
      </c>
      <c r="AN371" s="15" t="str">
        <f t="shared" si="47"/>
        <v/>
      </c>
      <c r="AO371" s="15" t="str">
        <f t="shared" si="48"/>
        <v/>
      </c>
      <c r="AP371" s="15" t="str">
        <f t="shared" si="49"/>
        <v/>
      </c>
      <c r="AQ371" s="15">
        <f t="shared" si="50"/>
        <v>1</v>
      </c>
      <c r="AR371" s="15">
        <f t="shared" si="51"/>
        <v>1</v>
      </c>
      <c r="AS371" s="15">
        <f t="shared" si="52"/>
        <v>2</v>
      </c>
      <c r="AT371" s="15">
        <v>4</v>
      </c>
      <c r="AU371" s="15"/>
      <c r="AV371" s="15"/>
      <c r="AW371" s="15"/>
      <c r="AX371" s="15"/>
      <c r="AY371" s="15"/>
      <c r="AZ371" s="15"/>
      <c r="BA371" s="15">
        <v>4</v>
      </c>
      <c r="BB371" s="15"/>
      <c r="BC371" s="15"/>
      <c r="BD371" s="15"/>
      <c r="BE371" s="15"/>
      <c r="BF371" s="15">
        <v>2</v>
      </c>
      <c r="BG371" s="15">
        <v>2</v>
      </c>
      <c r="BH371" s="15">
        <v>2</v>
      </c>
      <c r="BI371" s="15">
        <v>3</v>
      </c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>
        <v>2</v>
      </c>
      <c r="BY371" s="15"/>
      <c r="BZ371" s="15"/>
      <c r="CA371" s="15"/>
      <c r="CB371" s="15"/>
      <c r="CC371" s="15"/>
      <c r="CD371" s="15"/>
      <c r="CE371" s="15"/>
      <c r="CF371" s="15"/>
      <c r="CG371" s="15"/>
      <c r="CH371" s="15">
        <v>10</v>
      </c>
      <c r="CI371" s="15">
        <v>10</v>
      </c>
      <c r="CJ371" s="15">
        <v>2</v>
      </c>
      <c r="CK371" s="15"/>
      <c r="CL371" s="15"/>
      <c r="CM371" s="15"/>
      <c r="CN371" s="15">
        <v>2</v>
      </c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>
        <v>1</v>
      </c>
      <c r="DC371" s="15"/>
      <c r="DD371" s="15"/>
      <c r="DE371" s="15"/>
      <c r="DF371" s="15"/>
      <c r="DG371" s="15"/>
      <c r="DH371" s="15">
        <v>1</v>
      </c>
      <c r="DI371" s="15" t="s">
        <v>7</v>
      </c>
      <c r="DJ371" s="15" t="s">
        <v>8</v>
      </c>
      <c r="DK371" s="15" t="s">
        <v>9</v>
      </c>
      <c r="DL371" s="15"/>
      <c r="DM371" s="15" t="s">
        <v>7</v>
      </c>
      <c r="DN371" s="15" t="s">
        <v>31</v>
      </c>
      <c r="DO371" s="15" t="s">
        <v>218</v>
      </c>
      <c r="DP371" s="15">
        <v>1</v>
      </c>
      <c r="DQ371" s="15" t="s">
        <v>15</v>
      </c>
      <c r="DR371" s="15" t="s">
        <v>8</v>
      </c>
      <c r="DS371" s="15" t="s">
        <v>9</v>
      </c>
      <c r="DT371" s="15" t="s">
        <v>15</v>
      </c>
      <c r="DU371" s="15" t="s">
        <v>230</v>
      </c>
      <c r="DV371" s="15" t="s">
        <v>9</v>
      </c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>
        <v>2</v>
      </c>
      <c r="FM371" s="15"/>
      <c r="FN371" s="15"/>
      <c r="FO371" s="15">
        <v>2</v>
      </c>
      <c r="FP371" s="15">
        <v>1</v>
      </c>
      <c r="FQ371" s="15"/>
      <c r="FR371" s="15"/>
      <c r="FS371" s="15"/>
      <c r="FT371" s="15">
        <v>1</v>
      </c>
      <c r="FU371" s="15"/>
      <c r="FV371" s="15"/>
      <c r="FW371" s="15">
        <v>2</v>
      </c>
      <c r="FX371" s="15"/>
      <c r="FY371" s="15"/>
      <c r="FZ371" s="15"/>
      <c r="GA371" s="15"/>
      <c r="GB371" s="15"/>
      <c r="GC371" s="15"/>
      <c r="GD371" s="15"/>
      <c r="GE371" s="15" t="s">
        <v>20</v>
      </c>
      <c r="GF371" s="15" t="s">
        <v>20</v>
      </c>
      <c r="GG371" s="15"/>
      <c r="GH371" s="15"/>
      <c r="GI371" s="15"/>
      <c r="GJ371" s="15">
        <v>2</v>
      </c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>
        <v>2</v>
      </c>
      <c r="HH371" s="15"/>
      <c r="HI371" s="15"/>
      <c r="HJ371" s="15"/>
      <c r="HK371" s="15"/>
      <c r="HL371" s="15"/>
      <c r="HM371" s="15"/>
      <c r="HN371" s="15">
        <v>2</v>
      </c>
      <c r="HO371" s="15"/>
      <c r="HP371" s="15"/>
      <c r="HQ371" s="15"/>
      <c r="HR371" s="15"/>
      <c r="HS371" s="15"/>
      <c r="HT371" s="15"/>
      <c r="HU371" s="15"/>
      <c r="HV371" s="15"/>
      <c r="HW371" s="15"/>
      <c r="HX371" s="15">
        <v>1</v>
      </c>
      <c r="HY371" s="15"/>
      <c r="HZ371" s="15">
        <v>9</v>
      </c>
      <c r="IA371" s="15"/>
      <c r="IB371" s="15">
        <v>180</v>
      </c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  <c r="IW371" s="15"/>
      <c r="IX371" s="15"/>
      <c r="IY371" s="15"/>
      <c r="IZ371" s="15"/>
      <c r="JA371" s="15"/>
      <c r="JB371" s="15"/>
      <c r="JC371" s="17"/>
      <c r="JD371" s="17"/>
      <c r="JE371" s="18"/>
      <c r="JF371" s="17"/>
      <c r="JG371" s="17"/>
      <c r="JH371" s="19"/>
      <c r="JI371" s="19"/>
      <c r="JJ371" s="17">
        <v>1</v>
      </c>
      <c r="JK371" s="17"/>
      <c r="JL371" s="19"/>
      <c r="JM371" s="17"/>
      <c r="JN371" s="17"/>
      <c r="JO371" s="20"/>
      <c r="JP371" s="17"/>
      <c r="JQ371" s="17"/>
      <c r="JR371" s="20"/>
      <c r="JS371" s="19"/>
      <c r="JT371" s="19"/>
      <c r="JU371" s="19"/>
      <c r="JV371" s="15">
        <v>2</v>
      </c>
      <c r="JW371" s="14"/>
      <c r="JX371" s="14"/>
      <c r="JY371" s="15">
        <v>80</v>
      </c>
      <c r="JZ371" s="15"/>
      <c r="KA371" s="15"/>
      <c r="KB371" s="15">
        <v>20</v>
      </c>
      <c r="KC371" s="15"/>
      <c r="KD371" s="15">
        <v>40</v>
      </c>
      <c r="KE371" s="15">
        <v>20</v>
      </c>
      <c r="KF371" s="15"/>
      <c r="KG371" s="15"/>
      <c r="KH371" s="15"/>
      <c r="KI371" s="15"/>
      <c r="KJ371" s="15"/>
      <c r="KK371" s="15"/>
      <c r="KL371" s="15">
        <v>2</v>
      </c>
      <c r="KM371" s="15"/>
      <c r="KN371" s="15"/>
      <c r="KO371" s="15"/>
      <c r="KP371" s="15"/>
      <c r="KQ371" s="15"/>
      <c r="KR371" s="15"/>
      <c r="KS371" s="15"/>
      <c r="KT371" s="15"/>
      <c r="KU371" s="15"/>
      <c r="KV371" s="15"/>
      <c r="KW371" s="15">
        <v>1</v>
      </c>
      <c r="KX371" s="15">
        <v>1</v>
      </c>
      <c r="KY371" s="15"/>
      <c r="KZ371" s="15"/>
      <c r="LA371" s="15"/>
      <c r="LB371" s="15"/>
      <c r="LC371" s="15"/>
      <c r="LD371" s="15"/>
      <c r="LE371" s="15"/>
      <c r="LF371" s="15"/>
      <c r="LG371" s="15">
        <v>1</v>
      </c>
      <c r="LH371" s="15"/>
      <c r="LI371" s="15"/>
      <c r="LJ371" s="15" t="s">
        <v>41</v>
      </c>
      <c r="LK371" s="15"/>
      <c r="LL371" s="15"/>
      <c r="LM371" s="15" t="s">
        <v>42</v>
      </c>
      <c r="LN371" s="15"/>
      <c r="LO371" s="15"/>
    </row>
    <row r="372" spans="1:327" ht="18" customHeight="1" x14ac:dyDescent="0.25">
      <c r="A372" s="14" t="s">
        <v>564</v>
      </c>
      <c r="B372" s="15" t="str">
        <f t="shared" si="53"/>
        <v>Caracol</v>
      </c>
      <c r="C372" s="15">
        <f t="shared" si="45"/>
        <v>2</v>
      </c>
      <c r="D372" s="15">
        <v>1</v>
      </c>
      <c r="E372" s="15">
        <v>1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>
        <v>2</v>
      </c>
      <c r="U372" s="15"/>
      <c r="V372" s="15">
        <v>23</v>
      </c>
      <c r="W372" s="15">
        <v>17</v>
      </c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 t="str">
        <f t="shared" si="46"/>
        <v/>
      </c>
      <c r="AN372" s="15" t="str">
        <f t="shared" si="47"/>
        <v/>
      </c>
      <c r="AO372" s="15" t="str">
        <f t="shared" si="48"/>
        <v/>
      </c>
      <c r="AP372" s="15">
        <f t="shared" si="49"/>
        <v>1</v>
      </c>
      <c r="AQ372" s="15">
        <f t="shared" si="50"/>
        <v>1</v>
      </c>
      <c r="AR372" s="15" t="str">
        <f t="shared" si="51"/>
        <v/>
      </c>
      <c r="AS372" s="15" t="str">
        <f t="shared" si="52"/>
        <v/>
      </c>
      <c r="AT372" s="15">
        <v>2</v>
      </c>
      <c r="AU372" s="15"/>
      <c r="AV372" s="15"/>
      <c r="AW372" s="15"/>
      <c r="AX372" s="15"/>
      <c r="AY372" s="15"/>
      <c r="AZ372" s="15">
        <v>2</v>
      </c>
      <c r="BA372" s="15"/>
      <c r="BB372" s="15"/>
      <c r="BC372" s="15"/>
      <c r="BD372" s="15"/>
      <c r="BE372" s="15"/>
      <c r="BF372" s="15">
        <v>5</v>
      </c>
      <c r="BG372" s="15">
        <v>3</v>
      </c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>
        <v>2</v>
      </c>
      <c r="BX372" s="15">
        <v>2</v>
      </c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>
        <v>2</v>
      </c>
      <c r="CK372" s="15"/>
      <c r="CL372" s="15">
        <v>1</v>
      </c>
      <c r="CM372" s="15"/>
      <c r="CN372" s="15"/>
      <c r="CO372" s="15"/>
      <c r="CP372" s="15">
        <v>1</v>
      </c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 t="s">
        <v>7</v>
      </c>
      <c r="DJ372" s="15" t="s">
        <v>8</v>
      </c>
      <c r="DK372" s="15" t="s">
        <v>9</v>
      </c>
      <c r="DL372" s="15"/>
      <c r="DM372" s="15" t="s">
        <v>7</v>
      </c>
      <c r="DN372" s="15" t="s">
        <v>565</v>
      </c>
      <c r="DO372" s="15" t="s">
        <v>218</v>
      </c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>
        <v>1</v>
      </c>
      <c r="FM372" s="15"/>
      <c r="FN372" s="15">
        <v>1</v>
      </c>
      <c r="FO372" s="15"/>
      <c r="FP372" s="15"/>
      <c r="FQ372" s="15"/>
      <c r="FR372" s="15"/>
      <c r="FS372" s="15"/>
      <c r="FT372" s="15">
        <v>1</v>
      </c>
      <c r="FU372" s="15"/>
      <c r="FV372" s="15"/>
      <c r="FW372" s="15">
        <v>1</v>
      </c>
      <c r="FX372" s="15"/>
      <c r="FY372" s="15"/>
      <c r="FZ372" s="15"/>
      <c r="GA372" s="15"/>
      <c r="GB372" s="15"/>
      <c r="GC372" s="15"/>
      <c r="GD372" s="15"/>
      <c r="GE372" s="15" t="s">
        <v>53</v>
      </c>
      <c r="GF372" s="15"/>
      <c r="GG372" s="15"/>
      <c r="GH372" s="15"/>
      <c r="GI372" s="15"/>
      <c r="GJ372" s="15">
        <v>1</v>
      </c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>
        <v>1</v>
      </c>
      <c r="HJ372" s="15"/>
      <c r="HK372" s="15"/>
      <c r="HL372" s="15"/>
      <c r="HM372" s="15"/>
      <c r="HN372" s="15">
        <v>1</v>
      </c>
      <c r="HO372" s="15"/>
      <c r="HP372" s="15"/>
      <c r="HQ372" s="15"/>
      <c r="HR372" s="15"/>
      <c r="HS372" s="15"/>
      <c r="HT372" s="15"/>
      <c r="HU372" s="15"/>
      <c r="HV372" s="15"/>
      <c r="HW372" s="15"/>
      <c r="HX372" s="15">
        <v>1</v>
      </c>
      <c r="HY372" s="15"/>
      <c r="HZ372" s="15">
        <v>9</v>
      </c>
      <c r="IA372" s="15"/>
      <c r="IB372" s="15">
        <v>100</v>
      </c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  <c r="IW372" s="15"/>
      <c r="IX372" s="15"/>
      <c r="IY372" s="15"/>
      <c r="IZ372" s="15"/>
      <c r="JA372" s="15"/>
      <c r="JB372" s="15"/>
      <c r="JC372" s="17"/>
      <c r="JD372" s="17"/>
      <c r="JE372" s="18"/>
      <c r="JF372" s="17"/>
      <c r="JG372" s="17"/>
      <c r="JH372" s="19"/>
      <c r="JI372" s="19"/>
      <c r="JJ372" s="17"/>
      <c r="JK372" s="17"/>
      <c r="JL372" s="19"/>
      <c r="JM372" s="17"/>
      <c r="JN372" s="17"/>
      <c r="JO372" s="20"/>
      <c r="JP372" s="17"/>
      <c r="JQ372" s="17"/>
      <c r="JR372" s="20"/>
      <c r="JS372" s="19"/>
      <c r="JT372" s="19"/>
      <c r="JU372" s="19"/>
      <c r="JV372" s="15">
        <v>2</v>
      </c>
      <c r="JW372" s="14"/>
      <c r="JX372" s="14"/>
      <c r="JY372" s="15"/>
      <c r="JZ372" s="15"/>
      <c r="KA372" s="15">
        <v>30</v>
      </c>
      <c r="KB372" s="15"/>
      <c r="KC372" s="15">
        <v>50</v>
      </c>
      <c r="KD372" s="15"/>
      <c r="KE372" s="15">
        <v>20</v>
      </c>
      <c r="KF372" s="15"/>
      <c r="KG372" s="15"/>
      <c r="KH372" s="15"/>
      <c r="KI372" s="15"/>
      <c r="KJ372" s="15"/>
      <c r="KK372" s="15"/>
      <c r="KL372" s="15">
        <v>2</v>
      </c>
      <c r="KM372" s="15"/>
      <c r="KN372" s="15"/>
      <c r="KO372" s="15"/>
      <c r="KP372" s="15"/>
      <c r="KQ372" s="15"/>
      <c r="KR372" s="15"/>
      <c r="KS372" s="15"/>
      <c r="KT372" s="15"/>
      <c r="KU372" s="15"/>
      <c r="KV372" s="15"/>
      <c r="KW372" s="15"/>
      <c r="KX372" s="15"/>
      <c r="KY372" s="15"/>
      <c r="KZ372" s="15"/>
      <c r="LA372" s="15"/>
      <c r="LB372" s="15"/>
      <c r="LC372" s="15"/>
      <c r="LD372" s="15"/>
      <c r="LE372" s="15"/>
      <c r="LF372" s="15"/>
      <c r="LG372" s="15"/>
      <c r="LH372" s="15"/>
      <c r="LI372" s="15"/>
      <c r="LJ372" s="15" t="s">
        <v>41</v>
      </c>
      <c r="LK372" s="15" t="s">
        <v>551</v>
      </c>
      <c r="LL372" s="15" t="s">
        <v>29</v>
      </c>
      <c r="LM372" s="15" t="s">
        <v>465</v>
      </c>
      <c r="LN372" s="15" t="s">
        <v>35</v>
      </c>
      <c r="LO372" s="15" t="s">
        <v>43</v>
      </c>
    </row>
    <row r="373" spans="1:327" ht="18" customHeight="1" x14ac:dyDescent="0.25">
      <c r="A373" s="14" t="s">
        <v>566</v>
      </c>
      <c r="B373" s="15" t="str">
        <f t="shared" si="53"/>
        <v>Caracol</v>
      </c>
      <c r="C373" s="15">
        <f t="shared" si="45"/>
        <v>3</v>
      </c>
      <c r="D373" s="15"/>
      <c r="E373" s="15"/>
      <c r="F373" s="15">
        <v>1</v>
      </c>
      <c r="G373" s="15">
        <v>2</v>
      </c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>
        <v>3</v>
      </c>
      <c r="U373" s="15"/>
      <c r="V373" s="15"/>
      <c r="W373" s="15"/>
      <c r="X373" s="15">
        <v>58</v>
      </c>
      <c r="Y373" s="15"/>
      <c r="Z373" s="15"/>
      <c r="AA373" s="15"/>
      <c r="AB373" s="15"/>
      <c r="AC373" s="15">
        <v>68</v>
      </c>
      <c r="AD373" s="15">
        <v>60</v>
      </c>
      <c r="AE373" s="15"/>
      <c r="AF373" s="15"/>
      <c r="AG373" s="15"/>
      <c r="AH373" s="15"/>
      <c r="AI373" s="15"/>
      <c r="AJ373" s="15"/>
      <c r="AK373" s="15"/>
      <c r="AL373" s="15"/>
      <c r="AM373" s="15" t="str">
        <f t="shared" si="46"/>
        <v/>
      </c>
      <c r="AN373" s="15" t="str">
        <f t="shared" si="47"/>
        <v/>
      </c>
      <c r="AO373" s="15" t="str">
        <f t="shared" si="48"/>
        <v/>
      </c>
      <c r="AP373" s="15" t="str">
        <f t="shared" si="49"/>
        <v/>
      </c>
      <c r="AQ373" s="15" t="str">
        <f t="shared" si="50"/>
        <v/>
      </c>
      <c r="AR373" s="15">
        <f t="shared" si="51"/>
        <v>2</v>
      </c>
      <c r="AS373" s="15">
        <f t="shared" si="52"/>
        <v>1</v>
      </c>
      <c r="AT373" s="15">
        <v>3</v>
      </c>
      <c r="AU373" s="15"/>
      <c r="AV373" s="15"/>
      <c r="AW373" s="15"/>
      <c r="AX373" s="15"/>
      <c r="AY373" s="15"/>
      <c r="AZ373" s="15">
        <v>3</v>
      </c>
      <c r="BA373" s="15"/>
      <c r="BB373" s="15"/>
      <c r="BC373" s="15"/>
      <c r="BD373" s="15"/>
      <c r="BE373" s="15"/>
      <c r="BF373" s="15"/>
      <c r="BG373" s="15"/>
      <c r="BH373" s="15">
        <v>3</v>
      </c>
      <c r="BI373" s="15"/>
      <c r="BJ373" s="15"/>
      <c r="BK373" s="15"/>
      <c r="BL373" s="15"/>
      <c r="BM373" s="15">
        <v>3</v>
      </c>
      <c r="BN373" s="15">
        <v>3</v>
      </c>
      <c r="BO373" s="15"/>
      <c r="BP373" s="15"/>
      <c r="BQ373" s="15"/>
      <c r="BR373" s="15"/>
      <c r="BS373" s="15"/>
      <c r="BT373" s="15"/>
      <c r="BU373" s="15"/>
      <c r="BV373" s="15"/>
      <c r="BW373" s="15">
        <v>3</v>
      </c>
      <c r="BX373" s="15">
        <v>8</v>
      </c>
      <c r="BY373" s="15" t="s">
        <v>446</v>
      </c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>
        <v>1</v>
      </c>
      <c r="CK373" s="15"/>
      <c r="CL373" s="15"/>
      <c r="CM373" s="15"/>
      <c r="CN373" s="15"/>
      <c r="CO373" s="15"/>
      <c r="CP373" s="15"/>
      <c r="CQ373" s="15">
        <v>1</v>
      </c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>
        <v>1</v>
      </c>
      <c r="DQ373" s="15" t="s">
        <v>15</v>
      </c>
      <c r="DR373" s="15" t="s">
        <v>8</v>
      </c>
      <c r="DS373" s="15" t="s">
        <v>9</v>
      </c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>
        <v>2</v>
      </c>
      <c r="EG373" s="15" t="s">
        <v>15</v>
      </c>
      <c r="EH373" s="15" t="s">
        <v>8</v>
      </c>
      <c r="EI373" s="15" t="s">
        <v>9</v>
      </c>
      <c r="EJ373" s="15" t="s">
        <v>15</v>
      </c>
      <c r="EK373" s="15" t="s">
        <v>8</v>
      </c>
      <c r="EL373" s="15" t="s">
        <v>9</v>
      </c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>
        <v>1</v>
      </c>
      <c r="FM373" s="15"/>
      <c r="FN373" s="15">
        <v>1</v>
      </c>
      <c r="FO373" s="15"/>
      <c r="FP373" s="15">
        <v>1</v>
      </c>
      <c r="FQ373" s="15"/>
      <c r="FR373" s="15"/>
      <c r="FS373" s="15">
        <v>1</v>
      </c>
      <c r="FT373" s="15"/>
      <c r="FU373" s="15"/>
      <c r="FV373" s="15"/>
      <c r="FW373" s="15">
        <v>1</v>
      </c>
      <c r="FX373" s="15"/>
      <c r="FY373" s="15"/>
      <c r="FZ373" s="15"/>
      <c r="GA373" s="15"/>
      <c r="GB373" s="15"/>
      <c r="GC373" s="15"/>
      <c r="GD373" s="15"/>
      <c r="GE373" s="15" t="s">
        <v>32</v>
      </c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>
        <v>1</v>
      </c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>
        <v>1</v>
      </c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>
        <v>1</v>
      </c>
      <c r="HY373" s="15"/>
      <c r="HZ373" s="15">
        <v>5</v>
      </c>
      <c r="IA373" s="15"/>
      <c r="IB373" s="15"/>
      <c r="IC373" s="15">
        <v>130</v>
      </c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  <c r="IW373" s="15"/>
      <c r="IX373" s="15"/>
      <c r="IY373" s="15"/>
      <c r="IZ373" s="15"/>
      <c r="JA373" s="15"/>
      <c r="JB373" s="15"/>
      <c r="JC373" s="17"/>
      <c r="JD373" s="17"/>
      <c r="JE373" s="18"/>
      <c r="JF373" s="17"/>
      <c r="JG373" s="17"/>
      <c r="JH373" s="19"/>
      <c r="JI373" s="19"/>
      <c r="JJ373" s="17"/>
      <c r="JK373" s="17"/>
      <c r="JL373" s="19"/>
      <c r="JM373" s="17"/>
      <c r="JN373" s="17"/>
      <c r="JO373" s="20"/>
      <c r="JP373" s="17"/>
      <c r="JQ373" s="17"/>
      <c r="JR373" s="20"/>
      <c r="JS373" s="19"/>
      <c r="JT373" s="19"/>
      <c r="JU373" s="19"/>
      <c r="JV373" s="15">
        <v>2</v>
      </c>
      <c r="JW373" s="14"/>
      <c r="JX373" s="14"/>
      <c r="JY373" s="15">
        <v>50</v>
      </c>
      <c r="JZ373" s="15"/>
      <c r="KA373" s="15"/>
      <c r="KB373" s="15">
        <v>10</v>
      </c>
      <c r="KC373" s="15"/>
      <c r="KD373" s="15">
        <v>40</v>
      </c>
      <c r="KE373" s="15">
        <v>30</v>
      </c>
      <c r="KF373" s="15"/>
      <c r="KG373" s="15"/>
      <c r="KH373" s="15"/>
      <c r="KI373" s="15"/>
      <c r="KJ373" s="15"/>
      <c r="KK373" s="15"/>
      <c r="KL373" s="15">
        <v>1</v>
      </c>
      <c r="KM373" s="15"/>
      <c r="KN373" s="15"/>
      <c r="KO373" s="15"/>
      <c r="KP373" s="15"/>
      <c r="KQ373" s="15"/>
      <c r="KR373" s="15"/>
      <c r="KS373" s="15">
        <v>1</v>
      </c>
      <c r="KT373" s="15"/>
      <c r="KU373" s="15"/>
      <c r="KV373" s="15"/>
      <c r="KW373" s="15"/>
      <c r="KX373" s="15"/>
      <c r="KY373" s="15"/>
      <c r="KZ373" s="15"/>
      <c r="LA373" s="15"/>
      <c r="LB373" s="15"/>
      <c r="LC373" s="15">
        <v>1</v>
      </c>
      <c r="LD373" s="15"/>
      <c r="LE373" s="15"/>
      <c r="LF373" s="15"/>
      <c r="LG373" s="15"/>
      <c r="LH373" s="15"/>
      <c r="LI373" s="15"/>
      <c r="LJ373" s="15"/>
      <c r="LK373" s="15" t="s">
        <v>21</v>
      </c>
      <c r="LL373" s="15" t="s">
        <v>11</v>
      </c>
      <c r="LM373" s="15"/>
      <c r="LN373" s="15"/>
      <c r="LO373" s="15"/>
    </row>
    <row r="374" spans="1:327" ht="18" customHeight="1" x14ac:dyDescent="0.25">
      <c r="A374" s="14" t="s">
        <v>567</v>
      </c>
      <c r="B374" s="15" t="str">
        <f t="shared" si="53"/>
        <v>Caracol</v>
      </c>
      <c r="C374" s="15">
        <f t="shared" si="45"/>
        <v>4</v>
      </c>
      <c r="D374" s="15">
        <v>1</v>
      </c>
      <c r="E374" s="15">
        <v>1</v>
      </c>
      <c r="F374" s="15">
        <v>1</v>
      </c>
      <c r="G374" s="15">
        <v>1</v>
      </c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>
        <v>4</v>
      </c>
      <c r="U374" s="15"/>
      <c r="V374" s="15">
        <v>40</v>
      </c>
      <c r="W374" s="15">
        <v>38</v>
      </c>
      <c r="X374" s="15">
        <v>6</v>
      </c>
      <c r="Y374" s="15"/>
      <c r="Z374" s="15"/>
      <c r="AA374" s="15"/>
      <c r="AB374" s="15"/>
      <c r="AC374" s="15">
        <v>2</v>
      </c>
      <c r="AD374" s="15"/>
      <c r="AE374" s="15"/>
      <c r="AF374" s="15"/>
      <c r="AG374" s="15"/>
      <c r="AH374" s="15"/>
      <c r="AI374" s="15"/>
      <c r="AJ374" s="15"/>
      <c r="AK374" s="15"/>
      <c r="AL374" s="15"/>
      <c r="AM374" s="15" t="str">
        <f t="shared" si="46"/>
        <v/>
      </c>
      <c r="AN374" s="15">
        <f t="shared" si="47"/>
        <v>1</v>
      </c>
      <c r="AO374" s="15">
        <f t="shared" si="48"/>
        <v>1</v>
      </c>
      <c r="AP374" s="15" t="str">
        <f t="shared" si="49"/>
        <v/>
      </c>
      <c r="AQ374" s="15">
        <f t="shared" si="50"/>
        <v>1</v>
      </c>
      <c r="AR374" s="15">
        <f t="shared" si="51"/>
        <v>1</v>
      </c>
      <c r="AS374" s="15" t="str">
        <f t="shared" si="52"/>
        <v/>
      </c>
      <c r="AT374" s="15">
        <v>4</v>
      </c>
      <c r="AU374" s="15"/>
      <c r="AV374" s="15"/>
      <c r="AW374" s="15"/>
      <c r="AX374" s="15"/>
      <c r="AY374" s="15"/>
      <c r="AZ374" s="15"/>
      <c r="BA374" s="15"/>
      <c r="BB374" s="15"/>
      <c r="BC374" s="15">
        <v>4</v>
      </c>
      <c r="BD374" s="15"/>
      <c r="BE374" s="15"/>
      <c r="BF374" s="15">
        <v>3</v>
      </c>
      <c r="BG374" s="15">
        <v>3</v>
      </c>
      <c r="BH374" s="15">
        <v>3</v>
      </c>
      <c r="BI374" s="15"/>
      <c r="BJ374" s="15"/>
      <c r="BK374" s="15"/>
      <c r="BL374" s="15"/>
      <c r="BM374" s="15">
        <v>1</v>
      </c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>
        <v>2</v>
      </c>
      <c r="BY374" s="15"/>
      <c r="BZ374" s="15"/>
      <c r="CA374" s="15"/>
      <c r="CB374" s="15"/>
      <c r="CC374" s="15"/>
      <c r="CD374" s="15"/>
      <c r="CE374" s="15"/>
      <c r="CF374" s="15"/>
      <c r="CG374" s="15"/>
      <c r="CH374" s="15">
        <v>2</v>
      </c>
      <c r="CI374" s="15">
        <v>2</v>
      </c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 t="s">
        <v>7</v>
      </c>
      <c r="DJ374" s="15" t="s">
        <v>8</v>
      </c>
      <c r="DK374" s="15" t="s">
        <v>9</v>
      </c>
      <c r="DL374" s="15"/>
      <c r="DM374" s="15" t="s">
        <v>7</v>
      </c>
      <c r="DN374" s="15" t="s">
        <v>8</v>
      </c>
      <c r="DO374" s="15" t="s">
        <v>9</v>
      </c>
      <c r="DP374" s="15"/>
      <c r="DQ374" s="15" t="s">
        <v>15</v>
      </c>
      <c r="DR374" s="15" t="s">
        <v>8</v>
      </c>
      <c r="DS374" s="15" t="s">
        <v>9</v>
      </c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 t="s">
        <v>15</v>
      </c>
      <c r="EH374" s="15" t="s">
        <v>8</v>
      </c>
      <c r="EI374" s="15" t="s">
        <v>9</v>
      </c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>
        <v>1</v>
      </c>
      <c r="FM374" s="15"/>
      <c r="FN374" s="15">
        <v>1</v>
      </c>
      <c r="FO374" s="15"/>
      <c r="FP374" s="15">
        <v>1</v>
      </c>
      <c r="FQ374" s="15">
        <v>1</v>
      </c>
      <c r="FR374" s="15"/>
      <c r="FS374" s="15">
        <v>1</v>
      </c>
      <c r="FT374" s="15"/>
      <c r="FU374" s="15"/>
      <c r="FV374" s="15"/>
      <c r="FW374" s="15">
        <v>1</v>
      </c>
      <c r="FX374" s="15"/>
      <c r="FY374" s="15"/>
      <c r="FZ374" s="15"/>
      <c r="GA374" s="15"/>
      <c r="GB374" s="15"/>
      <c r="GC374" s="15"/>
      <c r="GD374" s="15"/>
      <c r="GE374" s="15" t="s">
        <v>497</v>
      </c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>
        <v>1</v>
      </c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>
        <v>1</v>
      </c>
      <c r="HK374" s="15"/>
      <c r="HL374" s="15"/>
      <c r="HM374" s="15"/>
      <c r="HN374" s="15">
        <v>4</v>
      </c>
      <c r="HO374" s="15"/>
      <c r="HP374" s="15"/>
      <c r="HQ374" s="15"/>
      <c r="HR374" s="15"/>
      <c r="HS374" s="15"/>
      <c r="HT374" s="15"/>
      <c r="HU374" s="15"/>
      <c r="HV374" s="15"/>
      <c r="HW374" s="15"/>
      <c r="HX374" s="15">
        <v>1</v>
      </c>
      <c r="HY374" s="15"/>
      <c r="HZ374" s="15">
        <v>5</v>
      </c>
      <c r="IA374" s="15"/>
      <c r="IB374" s="15">
        <v>250</v>
      </c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  <c r="IW374" s="15"/>
      <c r="IX374" s="15"/>
      <c r="IY374" s="15"/>
      <c r="IZ374" s="15"/>
      <c r="JA374" s="15"/>
      <c r="JB374" s="15"/>
      <c r="JC374" s="17"/>
      <c r="JD374" s="17"/>
      <c r="JE374" s="18"/>
      <c r="JF374" s="17"/>
      <c r="JG374" s="17"/>
      <c r="JH374" s="19"/>
      <c r="JI374" s="19"/>
      <c r="JJ374" s="17"/>
      <c r="JK374" s="17"/>
      <c r="JL374" s="19"/>
      <c r="JM374" s="17"/>
      <c r="JN374" s="17"/>
      <c r="JO374" s="20"/>
      <c r="JP374" s="17"/>
      <c r="JQ374" s="17"/>
      <c r="JR374" s="20"/>
      <c r="JS374" s="19"/>
      <c r="JT374" s="19"/>
      <c r="JU374" s="19"/>
      <c r="JV374" s="15">
        <v>2</v>
      </c>
      <c r="JW374" s="14"/>
      <c r="JX374" s="14"/>
      <c r="JY374" s="15">
        <v>100</v>
      </c>
      <c r="JZ374" s="15"/>
      <c r="KA374" s="15">
        <v>50</v>
      </c>
      <c r="KB374" s="15">
        <v>100</v>
      </c>
      <c r="KC374" s="15"/>
      <c r="KD374" s="15"/>
      <c r="KE374" s="15"/>
      <c r="KF374" s="15"/>
      <c r="KG374" s="15"/>
      <c r="KH374" s="15"/>
      <c r="KI374" s="15"/>
      <c r="KJ374" s="15"/>
      <c r="KK374" s="15"/>
      <c r="KL374" s="15">
        <v>1</v>
      </c>
      <c r="KM374" s="15"/>
      <c r="KN374" s="15"/>
      <c r="KO374" s="15"/>
      <c r="KP374" s="15"/>
      <c r="KQ374" s="15"/>
      <c r="KR374" s="15"/>
      <c r="KS374" s="15">
        <v>1</v>
      </c>
      <c r="KT374" s="15"/>
      <c r="KU374" s="15"/>
      <c r="KV374" s="15"/>
      <c r="KW374" s="15"/>
      <c r="KX374" s="15"/>
      <c r="KY374" s="15"/>
      <c r="KZ374" s="15"/>
      <c r="LA374" s="15"/>
      <c r="LB374" s="15"/>
      <c r="LC374" s="15"/>
      <c r="LD374" s="15"/>
      <c r="LE374" s="15"/>
      <c r="LF374" s="15"/>
      <c r="LG374" s="15"/>
      <c r="LH374" s="15"/>
      <c r="LI374" s="15"/>
      <c r="LJ374" s="15"/>
      <c r="LK374" s="15"/>
      <c r="LL374" s="15" t="s">
        <v>78</v>
      </c>
      <c r="LM374" s="15" t="s">
        <v>42</v>
      </c>
      <c r="LN374" s="15"/>
      <c r="LO374" s="15"/>
    </row>
    <row r="375" spans="1:327" ht="18" customHeight="1" x14ac:dyDescent="0.25">
      <c r="A375" s="14" t="s">
        <v>568</v>
      </c>
      <c r="B375" s="15" t="str">
        <f t="shared" si="53"/>
        <v>Caracol</v>
      </c>
      <c r="C375" s="15">
        <f t="shared" si="45"/>
        <v>4</v>
      </c>
      <c r="D375" s="15">
        <v>1</v>
      </c>
      <c r="E375" s="15">
        <v>1</v>
      </c>
      <c r="F375" s="15">
        <v>1</v>
      </c>
      <c r="G375" s="15">
        <v>1</v>
      </c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>
        <v>4</v>
      </c>
      <c r="U375" s="15"/>
      <c r="V375" s="15">
        <v>35</v>
      </c>
      <c r="W375" s="15">
        <v>28</v>
      </c>
      <c r="X375" s="15">
        <v>6</v>
      </c>
      <c r="Y375" s="15"/>
      <c r="Z375" s="15"/>
      <c r="AA375" s="15"/>
      <c r="AB375" s="15"/>
      <c r="AC375" s="15">
        <v>5</v>
      </c>
      <c r="AD375" s="15"/>
      <c r="AE375" s="15"/>
      <c r="AF375" s="15"/>
      <c r="AG375" s="15"/>
      <c r="AH375" s="15"/>
      <c r="AI375" s="15"/>
      <c r="AJ375" s="15"/>
      <c r="AK375" s="15"/>
      <c r="AL375" s="15"/>
      <c r="AM375" s="15" t="str">
        <f t="shared" si="46"/>
        <v/>
      </c>
      <c r="AN375" s="15" t="str">
        <f t="shared" si="47"/>
        <v/>
      </c>
      <c r="AO375" s="15">
        <f t="shared" si="48"/>
        <v>2</v>
      </c>
      <c r="AP375" s="15" t="str">
        <f t="shared" si="49"/>
        <v/>
      </c>
      <c r="AQ375" s="15">
        <f t="shared" si="50"/>
        <v>2</v>
      </c>
      <c r="AR375" s="15" t="str">
        <f t="shared" si="51"/>
        <v/>
      </c>
      <c r="AS375" s="15" t="str">
        <f t="shared" si="52"/>
        <v/>
      </c>
      <c r="AT375" s="15">
        <v>4</v>
      </c>
      <c r="AU375" s="15"/>
      <c r="AV375" s="15"/>
      <c r="AW375" s="15"/>
      <c r="AX375" s="15"/>
      <c r="AY375" s="15"/>
      <c r="AZ375" s="15"/>
      <c r="BA375" s="15"/>
      <c r="BB375" s="15"/>
      <c r="BC375" s="15"/>
      <c r="BD375" s="15">
        <v>4</v>
      </c>
      <c r="BE375" s="15"/>
      <c r="BF375" s="15">
        <v>4</v>
      </c>
      <c r="BG375" s="15">
        <v>5</v>
      </c>
      <c r="BH375" s="15">
        <v>2</v>
      </c>
      <c r="BI375" s="15"/>
      <c r="BJ375" s="15"/>
      <c r="BK375" s="15"/>
      <c r="BL375" s="15"/>
      <c r="BM375" s="15">
        <v>2</v>
      </c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>
        <v>2</v>
      </c>
      <c r="BY375" s="15"/>
      <c r="BZ375" s="15"/>
      <c r="CA375" s="15"/>
      <c r="CB375" s="15"/>
      <c r="CC375" s="15"/>
      <c r="CD375" s="15"/>
      <c r="CE375" s="15"/>
      <c r="CF375" s="15"/>
      <c r="CG375" s="15"/>
      <c r="CH375" s="15">
        <v>2</v>
      </c>
      <c r="CI375" s="15">
        <v>2</v>
      </c>
      <c r="CJ375" s="15">
        <v>2</v>
      </c>
      <c r="CK375" s="15"/>
      <c r="CL375" s="15"/>
      <c r="CM375" s="15"/>
      <c r="CN375" s="15"/>
      <c r="CO375" s="15"/>
      <c r="CP375" s="15">
        <v>2</v>
      </c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 t="s">
        <v>7</v>
      </c>
      <c r="DJ375" s="15" t="s">
        <v>8</v>
      </c>
      <c r="DK375" s="15" t="s">
        <v>9</v>
      </c>
      <c r="DL375" s="15"/>
      <c r="DM375" s="15" t="s">
        <v>7</v>
      </c>
      <c r="DN375" s="15" t="s">
        <v>8</v>
      </c>
      <c r="DO375" s="15" t="s">
        <v>9</v>
      </c>
      <c r="DP375" s="15"/>
      <c r="DQ375" s="15" t="s">
        <v>15</v>
      </c>
      <c r="DR375" s="15" t="s">
        <v>8</v>
      </c>
      <c r="DS375" s="15" t="s">
        <v>9</v>
      </c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 t="s">
        <v>15</v>
      </c>
      <c r="EH375" s="15" t="s">
        <v>8</v>
      </c>
      <c r="EI375" s="15" t="s">
        <v>9</v>
      </c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>
        <v>1</v>
      </c>
      <c r="FM375" s="15"/>
      <c r="FN375" s="15"/>
      <c r="FO375" s="15">
        <v>1</v>
      </c>
      <c r="FP375" s="15"/>
      <c r="FQ375" s="15">
        <v>2</v>
      </c>
      <c r="FR375" s="15"/>
      <c r="FS375" s="15"/>
      <c r="FT375" s="15">
        <v>1</v>
      </c>
      <c r="FU375" s="15"/>
      <c r="FV375" s="15"/>
      <c r="FW375" s="15">
        <v>1</v>
      </c>
      <c r="FX375" s="15"/>
      <c r="FY375" s="15"/>
      <c r="FZ375" s="15"/>
      <c r="GA375" s="15"/>
      <c r="GB375" s="15"/>
      <c r="GC375" s="15"/>
      <c r="GD375" s="15"/>
      <c r="GE375" s="15" t="s">
        <v>20</v>
      </c>
      <c r="GF375" s="15"/>
      <c r="GG375" s="15"/>
      <c r="GH375" s="15"/>
      <c r="GI375" s="15"/>
      <c r="GJ375" s="15">
        <v>1</v>
      </c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>
        <v>1</v>
      </c>
      <c r="HH375" s="15"/>
      <c r="HI375" s="15"/>
      <c r="HJ375" s="15"/>
      <c r="HK375" s="15"/>
      <c r="HL375" s="15"/>
      <c r="HM375" s="15"/>
      <c r="HN375" s="15">
        <v>1</v>
      </c>
      <c r="HO375" s="15"/>
      <c r="HP375" s="15"/>
      <c r="HQ375" s="15"/>
      <c r="HR375" s="15"/>
      <c r="HS375" s="15"/>
      <c r="HT375" s="15"/>
      <c r="HU375" s="15"/>
      <c r="HV375" s="15"/>
      <c r="HW375" s="15"/>
      <c r="HX375" s="15">
        <v>1</v>
      </c>
      <c r="HY375" s="15"/>
      <c r="HZ375" s="15">
        <v>9</v>
      </c>
      <c r="IA375" s="15"/>
      <c r="IB375" s="15">
        <v>80</v>
      </c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  <c r="IW375" s="15"/>
      <c r="IX375" s="15"/>
      <c r="IY375" s="15"/>
      <c r="IZ375" s="15"/>
      <c r="JA375" s="15"/>
      <c r="JB375" s="15"/>
      <c r="JC375" s="17"/>
      <c r="JD375" s="17"/>
      <c r="JE375" s="18"/>
      <c r="JF375" s="17"/>
      <c r="JG375" s="17"/>
      <c r="JH375" s="19"/>
      <c r="JI375" s="19"/>
      <c r="JJ375" s="17"/>
      <c r="JK375" s="17"/>
      <c r="JL375" s="19"/>
      <c r="JM375" s="17"/>
      <c r="JN375" s="17"/>
      <c r="JO375" s="20"/>
      <c r="JP375" s="17"/>
      <c r="JQ375" s="17"/>
      <c r="JR375" s="20"/>
      <c r="JS375" s="19"/>
      <c r="JT375" s="19"/>
      <c r="JU375" s="19"/>
      <c r="JV375" s="15">
        <v>2</v>
      </c>
      <c r="JW375" s="14"/>
      <c r="JX375" s="14"/>
      <c r="JY375" s="15">
        <v>4</v>
      </c>
      <c r="JZ375" s="15"/>
      <c r="KA375" s="15"/>
      <c r="KB375" s="15"/>
      <c r="KC375" s="15"/>
      <c r="KD375" s="15">
        <v>20</v>
      </c>
      <c r="KE375" s="15">
        <v>20</v>
      </c>
      <c r="KF375" s="15"/>
      <c r="KG375" s="15"/>
      <c r="KH375" s="15"/>
      <c r="KI375" s="15"/>
      <c r="KJ375" s="15"/>
      <c r="KK375" s="15"/>
      <c r="KL375" s="15">
        <v>2</v>
      </c>
      <c r="KM375" s="15"/>
      <c r="KN375" s="15"/>
      <c r="KO375" s="15"/>
      <c r="KP375" s="15"/>
      <c r="KQ375" s="15"/>
      <c r="KR375" s="15"/>
      <c r="KS375" s="15"/>
      <c r="KT375" s="15"/>
      <c r="KU375" s="15"/>
      <c r="KV375" s="15">
        <v>1</v>
      </c>
      <c r="KW375" s="15"/>
      <c r="KX375" s="15"/>
      <c r="KY375" s="15"/>
      <c r="KZ375" s="15"/>
      <c r="LA375" s="15"/>
      <c r="LB375" s="15"/>
      <c r="LC375" s="15"/>
      <c r="LD375" s="15"/>
      <c r="LE375" s="15"/>
      <c r="LF375" s="15"/>
      <c r="LG375" s="15"/>
      <c r="LH375" s="15"/>
      <c r="LI375" s="15"/>
      <c r="LJ375" s="15" t="s">
        <v>41</v>
      </c>
      <c r="LK375" s="15"/>
      <c r="LL375" s="15" t="s">
        <v>11</v>
      </c>
      <c r="LM375" s="15" t="s">
        <v>69</v>
      </c>
      <c r="LN375" s="15"/>
      <c r="LO375" s="15"/>
    </row>
    <row r="376" spans="1:327" ht="18" customHeight="1" x14ac:dyDescent="0.25">
      <c r="A376" s="14" t="s">
        <v>569</v>
      </c>
      <c r="B376" s="15" t="str">
        <f t="shared" si="53"/>
        <v>Caracol</v>
      </c>
      <c r="C376" s="15">
        <f t="shared" si="45"/>
        <v>6</v>
      </c>
      <c r="D376" s="15">
        <v>1</v>
      </c>
      <c r="E376" s="15">
        <v>1</v>
      </c>
      <c r="F376" s="15">
        <v>1</v>
      </c>
      <c r="G376" s="15">
        <v>2</v>
      </c>
      <c r="H376" s="15"/>
      <c r="I376" s="15"/>
      <c r="J376" s="15"/>
      <c r="K376" s="15"/>
      <c r="L376" s="15">
        <v>1</v>
      </c>
      <c r="M376" s="15"/>
      <c r="N376" s="15"/>
      <c r="O376" s="15"/>
      <c r="P376" s="15"/>
      <c r="Q376" s="15"/>
      <c r="R376" s="15"/>
      <c r="S376" s="15"/>
      <c r="T376" s="15">
        <v>6</v>
      </c>
      <c r="U376" s="15"/>
      <c r="V376" s="15">
        <v>47</v>
      </c>
      <c r="W376" s="15">
        <v>45</v>
      </c>
      <c r="X376" s="15">
        <v>17</v>
      </c>
      <c r="Y376" s="15"/>
      <c r="Z376" s="15"/>
      <c r="AA376" s="15"/>
      <c r="AB376" s="15"/>
      <c r="AC376" s="15">
        <v>21</v>
      </c>
      <c r="AD376" s="15">
        <v>19</v>
      </c>
      <c r="AE376" s="15"/>
      <c r="AF376" s="15"/>
      <c r="AG376" s="15">
        <v>43</v>
      </c>
      <c r="AH376" s="15"/>
      <c r="AI376" s="15"/>
      <c r="AJ376" s="15"/>
      <c r="AK376" s="15"/>
      <c r="AL376" s="15"/>
      <c r="AM376" s="15" t="str">
        <f t="shared" si="46"/>
        <v/>
      </c>
      <c r="AN376" s="15" t="str">
        <f t="shared" si="47"/>
        <v/>
      </c>
      <c r="AO376" s="15" t="str">
        <f t="shared" si="48"/>
        <v/>
      </c>
      <c r="AP376" s="15">
        <f t="shared" si="49"/>
        <v>1</v>
      </c>
      <c r="AQ376" s="15">
        <f t="shared" si="50"/>
        <v>2</v>
      </c>
      <c r="AR376" s="15">
        <f t="shared" si="51"/>
        <v>3</v>
      </c>
      <c r="AS376" s="15" t="str">
        <f t="shared" si="52"/>
        <v/>
      </c>
      <c r="AT376" s="15">
        <v>2</v>
      </c>
      <c r="AU376" s="15"/>
      <c r="AV376" s="15"/>
      <c r="AW376" s="15"/>
      <c r="AX376" s="15"/>
      <c r="AY376" s="15">
        <v>4</v>
      </c>
      <c r="AZ376" s="15">
        <v>4</v>
      </c>
      <c r="BA376" s="15"/>
      <c r="BB376" s="15"/>
      <c r="BC376" s="15">
        <v>2</v>
      </c>
      <c r="BD376" s="15"/>
      <c r="BE376" s="15"/>
      <c r="BF376" s="15">
        <v>3</v>
      </c>
      <c r="BG376" s="15">
        <v>5</v>
      </c>
      <c r="BH376" s="15">
        <v>4</v>
      </c>
      <c r="BI376" s="15"/>
      <c r="BJ376" s="15"/>
      <c r="BK376" s="15"/>
      <c r="BL376" s="15"/>
      <c r="BM376" s="15">
        <v>6</v>
      </c>
      <c r="BN376" s="15">
        <v>6</v>
      </c>
      <c r="BO376" s="15"/>
      <c r="BP376" s="15"/>
      <c r="BQ376" s="15">
        <v>3</v>
      </c>
      <c r="BR376" s="15"/>
      <c r="BS376" s="15"/>
      <c r="BT376" s="15"/>
      <c r="BU376" s="15"/>
      <c r="BV376" s="15"/>
      <c r="BW376" s="15"/>
      <c r="BX376" s="15">
        <v>2</v>
      </c>
      <c r="BY376" s="15"/>
      <c r="BZ376" s="15"/>
      <c r="CA376" s="15"/>
      <c r="CB376" s="15"/>
      <c r="CC376" s="15"/>
      <c r="CD376" s="15"/>
      <c r="CE376" s="15"/>
      <c r="CF376" s="15"/>
      <c r="CG376" s="15"/>
      <c r="CH376" s="15">
        <v>3</v>
      </c>
      <c r="CI376" s="15">
        <v>3</v>
      </c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>
        <v>1</v>
      </c>
      <c r="DI376" s="15" t="s">
        <v>7</v>
      </c>
      <c r="DJ376" s="15" t="s">
        <v>8</v>
      </c>
      <c r="DK376" s="15" t="s">
        <v>9</v>
      </c>
      <c r="DL376" s="15"/>
      <c r="DM376" s="15" t="s">
        <v>7</v>
      </c>
      <c r="DN376" s="15" t="s">
        <v>8</v>
      </c>
      <c r="DO376" s="15" t="s">
        <v>9</v>
      </c>
      <c r="DP376" s="15"/>
      <c r="DQ376" s="15" t="s">
        <v>15</v>
      </c>
      <c r="DR376" s="15" t="s">
        <v>23</v>
      </c>
      <c r="DS376" s="15" t="s">
        <v>9</v>
      </c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 t="s">
        <v>15</v>
      </c>
      <c r="EH376" s="15" t="s">
        <v>8</v>
      </c>
      <c r="EI376" s="15" t="s">
        <v>9</v>
      </c>
      <c r="EJ376" s="15" t="s">
        <v>15</v>
      </c>
      <c r="EK376" s="15" t="s">
        <v>8</v>
      </c>
      <c r="EL376" s="15" t="s">
        <v>9</v>
      </c>
      <c r="EM376" s="15"/>
      <c r="EN376" s="15"/>
      <c r="EO376" s="15"/>
      <c r="EP376" s="15"/>
      <c r="EQ376" s="15"/>
      <c r="ER376" s="15"/>
      <c r="ES376" s="15"/>
      <c r="ET376" s="15" t="s">
        <v>15</v>
      </c>
      <c r="EU376" s="15" t="s">
        <v>8</v>
      </c>
      <c r="EV376" s="15" t="s">
        <v>9</v>
      </c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>
        <v>2</v>
      </c>
      <c r="FM376" s="15">
        <v>2</v>
      </c>
      <c r="FN376" s="15"/>
      <c r="FO376" s="15"/>
      <c r="FP376" s="15">
        <v>1</v>
      </c>
      <c r="FQ376" s="15">
        <v>2</v>
      </c>
      <c r="FR376" s="15"/>
      <c r="FS376" s="15"/>
      <c r="FT376" s="15">
        <v>1</v>
      </c>
      <c r="FU376" s="15"/>
      <c r="FV376" s="15"/>
      <c r="FW376" s="15">
        <v>1</v>
      </c>
      <c r="FX376" s="15"/>
      <c r="FY376" s="15">
        <v>1</v>
      </c>
      <c r="FZ376" s="15"/>
      <c r="GA376" s="15"/>
      <c r="GB376" s="15"/>
      <c r="GC376" s="15"/>
      <c r="GD376" s="15"/>
      <c r="GE376" s="15" t="s">
        <v>257</v>
      </c>
      <c r="GF376" s="15" t="s">
        <v>20</v>
      </c>
      <c r="GG376" s="15"/>
      <c r="GH376" s="15"/>
      <c r="GI376" s="15"/>
      <c r="GJ376" s="15">
        <v>1</v>
      </c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>
        <v>1</v>
      </c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>
        <v>1</v>
      </c>
      <c r="HH376" s="15"/>
      <c r="HI376" s="15"/>
      <c r="HJ376" s="15"/>
      <c r="HK376" s="15"/>
      <c r="HL376" s="15">
        <v>4</v>
      </c>
      <c r="HM376" s="15"/>
      <c r="HN376" s="15">
        <v>1</v>
      </c>
      <c r="HO376" s="15"/>
      <c r="HP376" s="15"/>
      <c r="HQ376" s="15"/>
      <c r="HR376" s="15"/>
      <c r="HS376" s="15"/>
      <c r="HT376" s="15">
        <v>1</v>
      </c>
      <c r="HU376" s="15"/>
      <c r="HV376" s="15"/>
      <c r="HW376" s="15"/>
      <c r="HX376" s="15">
        <v>1</v>
      </c>
      <c r="HY376" s="15"/>
      <c r="HZ376" s="15">
        <v>3</v>
      </c>
      <c r="IA376" s="15">
        <v>600</v>
      </c>
      <c r="IB376" s="15">
        <v>400</v>
      </c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  <c r="IW376" s="15"/>
      <c r="IX376" s="15"/>
      <c r="IY376" s="15"/>
      <c r="IZ376" s="15"/>
      <c r="JA376" s="15"/>
      <c r="JB376" s="15"/>
      <c r="JC376" s="17"/>
      <c r="JD376" s="17"/>
      <c r="JE376" s="18"/>
      <c r="JF376" s="17"/>
      <c r="JG376" s="17"/>
      <c r="JH376" s="19"/>
      <c r="JI376" s="19"/>
      <c r="JJ376" s="17"/>
      <c r="JK376" s="17"/>
      <c r="JL376" s="19"/>
      <c r="JM376" s="17"/>
      <c r="JN376" s="17"/>
      <c r="JO376" s="20"/>
      <c r="JP376" s="17"/>
      <c r="JQ376" s="17"/>
      <c r="JR376" s="20"/>
      <c r="JS376" s="19"/>
      <c r="JT376" s="19"/>
      <c r="JU376" s="19"/>
      <c r="JV376" s="15">
        <v>2</v>
      </c>
      <c r="JW376" s="14"/>
      <c r="JX376" s="14"/>
      <c r="JY376" s="15"/>
      <c r="JZ376" s="15"/>
      <c r="KA376" s="15"/>
      <c r="KB376" s="15"/>
      <c r="KC376" s="15"/>
      <c r="KD376" s="15"/>
      <c r="KE376" s="15"/>
      <c r="KF376" s="15"/>
      <c r="KG376" s="15"/>
      <c r="KH376" s="15"/>
      <c r="KI376" s="15"/>
      <c r="KJ376" s="15"/>
      <c r="KK376" s="15"/>
      <c r="KL376" s="15">
        <v>2</v>
      </c>
      <c r="KM376" s="15"/>
      <c r="KN376" s="15"/>
      <c r="KO376" s="15"/>
      <c r="KP376" s="15"/>
      <c r="KQ376" s="15"/>
      <c r="KR376" s="15"/>
      <c r="KS376" s="15"/>
      <c r="KT376" s="15"/>
      <c r="KU376" s="15"/>
      <c r="KV376" s="15"/>
      <c r="KW376" s="15"/>
      <c r="KX376" s="15"/>
      <c r="KY376" s="15"/>
      <c r="KZ376" s="15"/>
      <c r="LA376" s="15"/>
      <c r="LB376" s="15"/>
      <c r="LC376" s="15"/>
      <c r="LD376" s="15"/>
      <c r="LE376" s="15"/>
      <c r="LF376" s="15"/>
      <c r="LG376" s="15"/>
      <c r="LH376" s="15"/>
      <c r="LI376" s="15"/>
      <c r="LJ376" s="15"/>
      <c r="LK376" s="15" t="s">
        <v>21</v>
      </c>
      <c r="LL376" s="15" t="s">
        <v>552</v>
      </c>
      <c r="LM376" s="15"/>
      <c r="LN376" s="15"/>
      <c r="LO376" s="15"/>
    </row>
    <row r="377" spans="1:327" ht="18" customHeight="1" x14ac:dyDescent="0.25">
      <c r="A377" s="14" t="s">
        <v>570</v>
      </c>
      <c r="B377" s="15" t="str">
        <f t="shared" si="53"/>
        <v>Caracol</v>
      </c>
      <c r="C377" s="15">
        <f t="shared" si="45"/>
        <v>4</v>
      </c>
      <c r="D377" s="15">
        <v>1</v>
      </c>
      <c r="E377" s="15">
        <v>1</v>
      </c>
      <c r="F377" s="15">
        <v>1</v>
      </c>
      <c r="G377" s="15">
        <v>1</v>
      </c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>
        <v>4</v>
      </c>
      <c r="U377" s="15"/>
      <c r="V377" s="15">
        <v>39</v>
      </c>
      <c r="W377" s="15">
        <v>33</v>
      </c>
      <c r="X377" s="15">
        <v>7</v>
      </c>
      <c r="Y377" s="15"/>
      <c r="Z377" s="15"/>
      <c r="AA377" s="15"/>
      <c r="AB377" s="15"/>
      <c r="AC377" s="15">
        <v>11</v>
      </c>
      <c r="AD377" s="15"/>
      <c r="AE377" s="15"/>
      <c r="AF377" s="15"/>
      <c r="AG377" s="15"/>
      <c r="AH377" s="15"/>
      <c r="AI377" s="15"/>
      <c r="AJ377" s="15"/>
      <c r="AK377" s="15"/>
      <c r="AL377" s="15"/>
      <c r="AM377" s="15" t="str">
        <f t="shared" si="46"/>
        <v/>
      </c>
      <c r="AN377" s="15" t="str">
        <f t="shared" si="47"/>
        <v/>
      </c>
      <c r="AO377" s="15">
        <f t="shared" si="48"/>
        <v>2</v>
      </c>
      <c r="AP377" s="15" t="str">
        <f t="shared" si="49"/>
        <v/>
      </c>
      <c r="AQ377" s="15">
        <f t="shared" si="50"/>
        <v>2</v>
      </c>
      <c r="AR377" s="15" t="str">
        <f t="shared" si="51"/>
        <v/>
      </c>
      <c r="AS377" s="15" t="str">
        <f t="shared" si="52"/>
        <v/>
      </c>
      <c r="AT377" s="15">
        <v>4</v>
      </c>
      <c r="AU377" s="15"/>
      <c r="AV377" s="15"/>
      <c r="AW377" s="15"/>
      <c r="AX377" s="15"/>
      <c r="AY377" s="15"/>
      <c r="AZ377" s="15"/>
      <c r="BA377" s="15"/>
      <c r="BB377" s="15"/>
      <c r="BC377" s="15">
        <v>4</v>
      </c>
      <c r="BD377" s="15"/>
      <c r="BE377" s="15"/>
      <c r="BF377" s="15">
        <v>3</v>
      </c>
      <c r="BG377" s="15">
        <v>3</v>
      </c>
      <c r="BH377" s="15">
        <v>2</v>
      </c>
      <c r="BI377" s="15"/>
      <c r="BJ377" s="15"/>
      <c r="BK377" s="15"/>
      <c r="BL377" s="15"/>
      <c r="BM377" s="15">
        <v>2</v>
      </c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>
        <v>2</v>
      </c>
      <c r="BY377" s="15"/>
      <c r="BZ377" s="15"/>
      <c r="CA377" s="15"/>
      <c r="CB377" s="15"/>
      <c r="CC377" s="15"/>
      <c r="CD377" s="15"/>
      <c r="CE377" s="15"/>
      <c r="CF377" s="15"/>
      <c r="CG377" s="15"/>
      <c r="CH377" s="15">
        <v>2</v>
      </c>
      <c r="CI377" s="15">
        <v>2</v>
      </c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>
        <v>1</v>
      </c>
      <c r="DI377" s="15" t="s">
        <v>7</v>
      </c>
      <c r="DJ377" s="15" t="s">
        <v>8</v>
      </c>
      <c r="DK377" s="15" t="s">
        <v>9</v>
      </c>
      <c r="DL377" s="15">
        <v>1</v>
      </c>
      <c r="DM377" s="15" t="s">
        <v>7</v>
      </c>
      <c r="DN377" s="15" t="s">
        <v>8</v>
      </c>
      <c r="DO377" s="15" t="s">
        <v>9</v>
      </c>
      <c r="DP377" s="15">
        <v>1</v>
      </c>
      <c r="DQ377" s="15" t="s">
        <v>15</v>
      </c>
      <c r="DR377" s="15" t="s">
        <v>8</v>
      </c>
      <c r="DS377" s="15" t="s">
        <v>9</v>
      </c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>
        <v>1</v>
      </c>
      <c r="EG377" s="15" t="s">
        <v>15</v>
      </c>
      <c r="EH377" s="15" t="s">
        <v>8</v>
      </c>
      <c r="EI377" s="15" t="s">
        <v>9</v>
      </c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>
        <v>1</v>
      </c>
      <c r="FM377" s="15"/>
      <c r="FN377" s="15">
        <v>1</v>
      </c>
      <c r="FO377" s="15"/>
      <c r="FP377" s="15"/>
      <c r="FQ377" s="15">
        <v>2</v>
      </c>
      <c r="FR377" s="15"/>
      <c r="FS377" s="15"/>
      <c r="FT377" s="15">
        <v>1</v>
      </c>
      <c r="FU377" s="15"/>
      <c r="FV377" s="15"/>
      <c r="FW377" s="15">
        <v>1</v>
      </c>
      <c r="FX377" s="15"/>
      <c r="FY377" s="15"/>
      <c r="FZ377" s="15"/>
      <c r="GA377" s="15"/>
      <c r="GB377" s="15"/>
      <c r="GC377" s="15"/>
      <c r="GD377" s="15"/>
      <c r="GE377" s="15" t="s">
        <v>20</v>
      </c>
      <c r="GF377" s="15"/>
      <c r="GG377" s="15"/>
      <c r="GH377" s="15"/>
      <c r="GI377" s="15"/>
      <c r="GJ377" s="15">
        <v>1</v>
      </c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>
        <v>1</v>
      </c>
      <c r="HH377" s="15"/>
      <c r="HI377" s="15"/>
      <c r="HJ377" s="15"/>
      <c r="HK377" s="15"/>
      <c r="HL377" s="15"/>
      <c r="HM377" s="15"/>
      <c r="HN377" s="15">
        <v>4</v>
      </c>
      <c r="HO377" s="15"/>
      <c r="HP377" s="15"/>
      <c r="HQ377" s="15"/>
      <c r="HR377" s="15"/>
      <c r="HS377" s="15"/>
      <c r="HT377" s="15"/>
      <c r="HU377" s="15"/>
      <c r="HV377" s="15"/>
      <c r="HW377" s="15"/>
      <c r="HX377" s="15">
        <v>1</v>
      </c>
      <c r="HY377" s="15"/>
      <c r="HZ377" s="15">
        <v>9</v>
      </c>
      <c r="IA377" s="15"/>
      <c r="IB377" s="15">
        <v>260</v>
      </c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  <c r="IW377" s="15"/>
      <c r="IX377" s="15"/>
      <c r="IY377" s="15"/>
      <c r="IZ377" s="15"/>
      <c r="JA377" s="15"/>
      <c r="JB377" s="15"/>
      <c r="JC377" s="17"/>
      <c r="JD377" s="17"/>
      <c r="JE377" s="18"/>
      <c r="JF377" s="17"/>
      <c r="JG377" s="17"/>
      <c r="JH377" s="19"/>
      <c r="JI377" s="19"/>
      <c r="JJ377" s="17"/>
      <c r="JK377" s="17"/>
      <c r="JL377" s="19"/>
      <c r="JM377" s="17"/>
      <c r="JN377" s="17"/>
      <c r="JO377" s="20"/>
      <c r="JP377" s="17"/>
      <c r="JQ377" s="17"/>
      <c r="JR377" s="20"/>
      <c r="JS377" s="19"/>
      <c r="JT377" s="19"/>
      <c r="JU377" s="19"/>
      <c r="JV377" s="15">
        <v>2</v>
      </c>
      <c r="JW377" s="14"/>
      <c r="JX377" s="14"/>
      <c r="JY377" s="15"/>
      <c r="JZ377" s="15"/>
      <c r="KA377" s="15">
        <v>160</v>
      </c>
      <c r="KB377" s="15">
        <v>100</v>
      </c>
      <c r="KC377" s="15"/>
      <c r="KD377" s="15"/>
      <c r="KE377" s="15"/>
      <c r="KF377" s="15"/>
      <c r="KG377" s="15"/>
      <c r="KH377" s="15"/>
      <c r="KI377" s="15"/>
      <c r="KJ377" s="15"/>
      <c r="KK377" s="15"/>
      <c r="KL377" s="15">
        <v>2</v>
      </c>
      <c r="KM377" s="15"/>
      <c r="KN377" s="15"/>
      <c r="KO377" s="15"/>
      <c r="KP377" s="15"/>
      <c r="KQ377" s="15"/>
      <c r="KR377" s="15"/>
      <c r="KS377" s="15"/>
      <c r="KT377" s="15"/>
      <c r="KU377" s="15"/>
      <c r="KV377" s="15"/>
      <c r="KW377" s="15"/>
      <c r="KX377" s="15"/>
      <c r="KY377" s="15"/>
      <c r="KZ377" s="15"/>
      <c r="LA377" s="15"/>
      <c r="LB377" s="15"/>
      <c r="LC377" s="15"/>
      <c r="LD377" s="15"/>
      <c r="LE377" s="15"/>
      <c r="LF377" s="15"/>
      <c r="LG377" s="15"/>
      <c r="LH377" s="15"/>
      <c r="LI377" s="15"/>
      <c r="LJ377" s="15"/>
      <c r="LK377" s="15"/>
      <c r="LL377" s="15" t="s">
        <v>78</v>
      </c>
      <c r="LM377" s="15" t="s">
        <v>42</v>
      </c>
      <c r="LN377" s="15"/>
      <c r="LO377" s="15"/>
    </row>
    <row r="378" spans="1:327" ht="18" customHeight="1" x14ac:dyDescent="0.25">
      <c r="A378" s="14" t="s">
        <v>571</v>
      </c>
      <c r="B378" s="15" t="str">
        <f t="shared" si="53"/>
        <v>Caracol</v>
      </c>
      <c r="C378" s="15">
        <f t="shared" si="45"/>
        <v>5</v>
      </c>
      <c r="D378" s="15">
        <v>1</v>
      </c>
      <c r="E378" s="15">
        <v>1</v>
      </c>
      <c r="F378" s="15"/>
      <c r="G378" s="15">
        <v>3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>
        <v>5</v>
      </c>
      <c r="U378" s="15"/>
      <c r="V378" s="15">
        <v>47</v>
      </c>
      <c r="W378" s="15">
        <v>47</v>
      </c>
      <c r="X378" s="15"/>
      <c r="Y378" s="15"/>
      <c r="Z378" s="15"/>
      <c r="AA378" s="15"/>
      <c r="AB378" s="15"/>
      <c r="AC378" s="15">
        <v>27</v>
      </c>
      <c r="AD378" s="15">
        <v>24</v>
      </c>
      <c r="AE378" s="15">
        <v>17</v>
      </c>
      <c r="AF378" s="15"/>
      <c r="AG378" s="15"/>
      <c r="AH378" s="15"/>
      <c r="AI378" s="15"/>
      <c r="AJ378" s="15"/>
      <c r="AK378" s="15"/>
      <c r="AL378" s="15"/>
      <c r="AM378" s="15" t="str">
        <f t="shared" si="46"/>
        <v/>
      </c>
      <c r="AN378" s="15" t="str">
        <f t="shared" si="47"/>
        <v/>
      </c>
      <c r="AO378" s="15" t="str">
        <f t="shared" si="48"/>
        <v/>
      </c>
      <c r="AP378" s="15">
        <f t="shared" si="49"/>
        <v>1</v>
      </c>
      <c r="AQ378" s="15">
        <f t="shared" si="50"/>
        <v>2</v>
      </c>
      <c r="AR378" s="15">
        <f t="shared" si="51"/>
        <v>2</v>
      </c>
      <c r="AS378" s="15" t="str">
        <f t="shared" si="52"/>
        <v/>
      </c>
      <c r="AT378" s="15">
        <v>5</v>
      </c>
      <c r="AU378" s="15"/>
      <c r="AV378" s="15"/>
      <c r="AW378" s="15"/>
      <c r="AX378" s="15"/>
      <c r="AY378" s="15"/>
      <c r="AZ378" s="15">
        <v>5</v>
      </c>
      <c r="BA378" s="15"/>
      <c r="BB378" s="15"/>
      <c r="BC378" s="15"/>
      <c r="BD378" s="15"/>
      <c r="BE378" s="15"/>
      <c r="BF378" s="15">
        <v>6</v>
      </c>
      <c r="BG378" s="15">
        <v>5</v>
      </c>
      <c r="BH378" s="15"/>
      <c r="BI378" s="15"/>
      <c r="BJ378" s="15"/>
      <c r="BK378" s="15"/>
      <c r="BL378" s="15"/>
      <c r="BM378" s="15">
        <v>6</v>
      </c>
      <c r="BN378" s="15">
        <v>6</v>
      </c>
      <c r="BO378" s="15">
        <v>4</v>
      </c>
      <c r="BP378" s="15"/>
      <c r="BQ378" s="15"/>
      <c r="BR378" s="15"/>
      <c r="BS378" s="15"/>
      <c r="BT378" s="15"/>
      <c r="BU378" s="15"/>
      <c r="BV378" s="15"/>
      <c r="BW378" s="15">
        <v>5</v>
      </c>
      <c r="BX378" s="15">
        <v>1</v>
      </c>
      <c r="BY378" s="15"/>
      <c r="BZ378" s="15"/>
      <c r="CA378" s="15"/>
      <c r="CB378" s="15"/>
      <c r="CC378" s="15"/>
      <c r="CD378" s="15"/>
      <c r="CE378" s="15"/>
      <c r="CF378" s="15"/>
      <c r="CG378" s="15"/>
      <c r="CH378" s="15">
        <v>3</v>
      </c>
      <c r="CI378" s="15">
        <v>3</v>
      </c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 t="s">
        <v>7</v>
      </c>
      <c r="DJ378" s="15" t="s">
        <v>572</v>
      </c>
      <c r="DK378" s="15" t="s">
        <v>9</v>
      </c>
      <c r="DL378" s="15"/>
      <c r="DM378" s="15" t="s">
        <v>7</v>
      </c>
      <c r="DN378" s="15" t="s">
        <v>8</v>
      </c>
      <c r="DO378" s="15" t="s">
        <v>9</v>
      </c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 t="s">
        <v>15</v>
      </c>
      <c r="EH378" s="15" t="s">
        <v>31</v>
      </c>
      <c r="EI378" s="15" t="s">
        <v>9</v>
      </c>
      <c r="EJ378" s="15" t="s">
        <v>15</v>
      </c>
      <c r="EK378" s="15" t="s">
        <v>8</v>
      </c>
      <c r="EL378" s="15" t="s">
        <v>9</v>
      </c>
      <c r="EM378" s="15" t="s">
        <v>7</v>
      </c>
      <c r="EN378" s="15" t="s">
        <v>8</v>
      </c>
      <c r="EO378" s="15" t="s">
        <v>9</v>
      </c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>
        <v>1</v>
      </c>
      <c r="FM378" s="15">
        <v>1</v>
      </c>
      <c r="FN378" s="15"/>
      <c r="FO378" s="15"/>
      <c r="FP378" s="15"/>
      <c r="FQ378" s="15">
        <v>3</v>
      </c>
      <c r="FR378" s="15"/>
      <c r="FS378" s="15"/>
      <c r="FT378" s="15">
        <v>1</v>
      </c>
      <c r="FU378" s="15"/>
      <c r="FV378" s="15"/>
      <c r="FW378" s="15"/>
      <c r="FX378" s="15"/>
      <c r="FY378" s="15">
        <v>1</v>
      </c>
      <c r="FZ378" s="15"/>
      <c r="GA378" s="15"/>
      <c r="GB378" s="15"/>
      <c r="GC378" s="15"/>
      <c r="GD378" s="15"/>
      <c r="GE378" s="15" t="s">
        <v>33</v>
      </c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>
        <v>1</v>
      </c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>
        <v>5</v>
      </c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>
        <v>1</v>
      </c>
      <c r="HY378" s="15"/>
      <c r="HZ378" s="15">
        <v>3</v>
      </c>
      <c r="IA378" s="15">
        <v>2000</v>
      </c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  <c r="IW378" s="15"/>
      <c r="IX378" s="15"/>
      <c r="IY378" s="15"/>
      <c r="IZ378" s="15"/>
      <c r="JA378" s="15"/>
      <c r="JB378" s="15"/>
      <c r="JC378" s="17"/>
      <c r="JD378" s="17"/>
      <c r="JE378" s="18"/>
      <c r="JF378" s="17"/>
      <c r="JG378" s="17"/>
      <c r="JH378" s="19"/>
      <c r="JI378" s="19"/>
      <c r="JJ378" s="17"/>
      <c r="JK378" s="17"/>
      <c r="JL378" s="19"/>
      <c r="JM378" s="17"/>
      <c r="JN378" s="17"/>
      <c r="JO378" s="20"/>
      <c r="JP378" s="17"/>
      <c r="JQ378" s="17"/>
      <c r="JR378" s="20"/>
      <c r="JS378" s="19"/>
      <c r="JT378" s="19"/>
      <c r="JU378" s="19"/>
      <c r="JV378" s="15">
        <v>2</v>
      </c>
      <c r="JW378" s="14"/>
      <c r="JX378" s="14"/>
      <c r="JY378" s="15">
        <v>650</v>
      </c>
      <c r="JZ378" s="15"/>
      <c r="KA378" s="15">
        <v>100</v>
      </c>
      <c r="KB378" s="15">
        <v>150</v>
      </c>
      <c r="KC378" s="15"/>
      <c r="KD378" s="15">
        <v>150</v>
      </c>
      <c r="KE378" s="15"/>
      <c r="KF378" s="15">
        <v>100</v>
      </c>
      <c r="KG378" s="15"/>
      <c r="KH378" s="15"/>
      <c r="KI378" s="15">
        <v>50</v>
      </c>
      <c r="KJ378" s="15"/>
      <c r="KK378" s="15">
        <v>800</v>
      </c>
      <c r="KL378" s="15">
        <v>2</v>
      </c>
      <c r="KM378" s="15"/>
      <c r="KN378" s="15"/>
      <c r="KO378" s="15"/>
      <c r="KP378" s="15"/>
      <c r="KQ378" s="15"/>
      <c r="KR378" s="15"/>
      <c r="KS378" s="15"/>
      <c r="KT378" s="15"/>
      <c r="KU378" s="15"/>
      <c r="KV378" s="15">
        <v>1</v>
      </c>
      <c r="KW378" s="15"/>
      <c r="KX378" s="15"/>
      <c r="KY378" s="15">
        <v>1</v>
      </c>
      <c r="KZ378" s="15"/>
      <c r="LA378" s="15"/>
      <c r="LB378" s="15"/>
      <c r="LC378" s="15"/>
      <c r="LD378" s="15"/>
      <c r="LE378" s="15"/>
      <c r="LF378" s="15"/>
      <c r="LG378" s="15"/>
      <c r="LH378" s="15"/>
      <c r="LI378" s="15"/>
      <c r="LJ378" s="15"/>
      <c r="LK378" s="15" t="s">
        <v>21</v>
      </c>
      <c r="LL378" s="15" t="s">
        <v>11</v>
      </c>
      <c r="LM378" s="15"/>
      <c r="LN378" s="15"/>
      <c r="LO378" s="15"/>
    </row>
    <row r="379" spans="1:327" ht="18" customHeight="1" x14ac:dyDescent="0.25">
      <c r="A379" s="14" t="s">
        <v>573</v>
      </c>
      <c r="B379" s="15" t="str">
        <f t="shared" si="53"/>
        <v>Caracol</v>
      </c>
      <c r="C379" s="15">
        <f t="shared" si="45"/>
        <v>7</v>
      </c>
      <c r="D379" s="15">
        <v>1</v>
      </c>
      <c r="E379" s="15">
        <v>1</v>
      </c>
      <c r="F379" s="15">
        <v>1</v>
      </c>
      <c r="G379" s="15">
        <v>1</v>
      </c>
      <c r="H379" s="15"/>
      <c r="I379" s="15"/>
      <c r="J379" s="15"/>
      <c r="K379" s="15"/>
      <c r="L379" s="15">
        <v>1</v>
      </c>
      <c r="M379" s="15"/>
      <c r="N379" s="15">
        <v>1</v>
      </c>
      <c r="O379" s="15">
        <v>1</v>
      </c>
      <c r="P379" s="15"/>
      <c r="Q379" s="15"/>
      <c r="R379" s="15"/>
      <c r="S379" s="15"/>
      <c r="T379" s="15">
        <v>7</v>
      </c>
      <c r="U379" s="15"/>
      <c r="V379" s="15">
        <v>33</v>
      </c>
      <c r="W379" s="15">
        <v>22</v>
      </c>
      <c r="X379" s="15">
        <v>1</v>
      </c>
      <c r="Y379" s="15"/>
      <c r="Z379" s="15"/>
      <c r="AA379" s="15"/>
      <c r="AB379" s="15"/>
      <c r="AC379" s="15">
        <v>5</v>
      </c>
      <c r="AD379" s="15"/>
      <c r="AE379" s="15"/>
      <c r="AF379" s="15"/>
      <c r="AG379" s="15">
        <v>60</v>
      </c>
      <c r="AH379" s="15">
        <v>63</v>
      </c>
      <c r="AI379" s="15">
        <v>47</v>
      </c>
      <c r="AJ379" s="15"/>
      <c r="AK379" s="15"/>
      <c r="AL379" s="15"/>
      <c r="AM379" s="15" t="str">
        <f t="shared" si="46"/>
        <v/>
      </c>
      <c r="AN379" s="15">
        <f t="shared" si="47"/>
        <v>1</v>
      </c>
      <c r="AO379" s="15">
        <f t="shared" si="48"/>
        <v>1</v>
      </c>
      <c r="AP379" s="15" t="str">
        <f t="shared" si="49"/>
        <v/>
      </c>
      <c r="AQ379" s="15">
        <f t="shared" si="50"/>
        <v>2</v>
      </c>
      <c r="AR379" s="15">
        <f t="shared" si="51"/>
        <v>3</v>
      </c>
      <c r="AS379" s="15" t="str">
        <f t="shared" si="52"/>
        <v/>
      </c>
      <c r="AT379" s="15">
        <v>7</v>
      </c>
      <c r="AU379" s="15"/>
      <c r="AV379" s="15"/>
      <c r="AW379" s="15"/>
      <c r="AX379" s="15"/>
      <c r="AY379" s="15"/>
      <c r="AZ379" s="15"/>
      <c r="BA379" s="15"/>
      <c r="BB379" s="15"/>
      <c r="BC379" s="15">
        <v>7</v>
      </c>
      <c r="BD379" s="15"/>
      <c r="BE379" s="15"/>
      <c r="BF379" s="15">
        <v>4</v>
      </c>
      <c r="BG379" s="15">
        <v>5</v>
      </c>
      <c r="BH379" s="15">
        <v>1</v>
      </c>
      <c r="BI379" s="15"/>
      <c r="BJ379" s="15"/>
      <c r="BK379" s="15"/>
      <c r="BL379" s="15"/>
      <c r="BM379" s="15">
        <v>2</v>
      </c>
      <c r="BN379" s="15"/>
      <c r="BO379" s="15"/>
      <c r="BP379" s="15"/>
      <c r="BQ379" s="15">
        <v>5</v>
      </c>
      <c r="BR379" s="15">
        <v>5</v>
      </c>
      <c r="BS379" s="15">
        <v>5</v>
      </c>
      <c r="BT379" s="15"/>
      <c r="BU379" s="15"/>
      <c r="BV379" s="15"/>
      <c r="BW379" s="15">
        <v>7</v>
      </c>
      <c r="BX379" s="15">
        <v>2</v>
      </c>
      <c r="BY379" s="15"/>
      <c r="BZ379" s="15"/>
      <c r="CA379" s="15"/>
      <c r="CB379" s="15"/>
      <c r="CC379" s="15"/>
      <c r="CD379" s="15"/>
      <c r="CE379" s="15"/>
      <c r="CF379" s="15"/>
      <c r="CG379" s="15"/>
      <c r="CH379" s="15">
        <v>2</v>
      </c>
      <c r="CI379" s="15">
        <v>2</v>
      </c>
      <c r="CJ379" s="15">
        <v>1</v>
      </c>
      <c r="CK379" s="15"/>
      <c r="CL379" s="15"/>
      <c r="CM379" s="15"/>
      <c r="CN379" s="15">
        <v>1</v>
      </c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 t="s">
        <v>7</v>
      </c>
      <c r="DJ379" s="15" t="s">
        <v>8</v>
      </c>
      <c r="DK379" s="15" t="s">
        <v>9</v>
      </c>
      <c r="DL379" s="15"/>
      <c r="DM379" s="15" t="s">
        <v>7</v>
      </c>
      <c r="DN379" s="15" t="s">
        <v>8</v>
      </c>
      <c r="DO379" s="15" t="s">
        <v>9</v>
      </c>
      <c r="DP379" s="15"/>
      <c r="DQ379" s="15" t="s">
        <v>15</v>
      </c>
      <c r="DR379" s="15" t="s">
        <v>8</v>
      </c>
      <c r="DS379" s="15" t="s">
        <v>9</v>
      </c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 t="s">
        <v>15</v>
      </c>
      <c r="EH379" s="15" t="s">
        <v>8</v>
      </c>
      <c r="EI379" s="15" t="s">
        <v>9</v>
      </c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 t="s">
        <v>15</v>
      </c>
      <c r="EU379" s="15" t="s">
        <v>8</v>
      </c>
      <c r="EV379" s="15" t="s">
        <v>9</v>
      </c>
      <c r="EW379" s="15" t="s">
        <v>7</v>
      </c>
      <c r="EX379" s="15" t="s">
        <v>8</v>
      </c>
      <c r="EY379" s="15" t="s">
        <v>9</v>
      </c>
      <c r="EZ379" s="15" t="s">
        <v>15</v>
      </c>
      <c r="FA379" s="15" t="s">
        <v>8</v>
      </c>
      <c r="FB379" s="15" t="s">
        <v>9</v>
      </c>
      <c r="FC379" s="15"/>
      <c r="FD379" s="15"/>
      <c r="FE379" s="15"/>
      <c r="FF379" s="15"/>
      <c r="FG379" s="15"/>
      <c r="FH379" s="15"/>
      <c r="FI379" s="15"/>
      <c r="FJ379" s="15"/>
      <c r="FK379" s="15"/>
      <c r="FL379" s="15">
        <v>2</v>
      </c>
      <c r="FM379" s="15"/>
      <c r="FN379" s="15">
        <v>2</v>
      </c>
      <c r="FO379" s="15"/>
      <c r="FP379" s="15">
        <v>3</v>
      </c>
      <c r="FQ379" s="15">
        <v>1</v>
      </c>
      <c r="FR379" s="15"/>
      <c r="FS379" s="15"/>
      <c r="FT379" s="15">
        <v>1</v>
      </c>
      <c r="FU379" s="15"/>
      <c r="FV379" s="15"/>
      <c r="FW379" s="15">
        <v>2</v>
      </c>
      <c r="FX379" s="15"/>
      <c r="FY379" s="15"/>
      <c r="FZ379" s="15"/>
      <c r="GA379" s="15"/>
      <c r="GB379" s="15"/>
      <c r="GC379" s="15"/>
      <c r="GD379" s="15"/>
      <c r="GE379" s="15" t="s">
        <v>20</v>
      </c>
      <c r="GF379" s="15" t="s">
        <v>16</v>
      </c>
      <c r="GG379" s="15"/>
      <c r="GH379" s="15"/>
      <c r="GI379" s="15"/>
      <c r="GJ379" s="15">
        <v>2</v>
      </c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>
        <v>2</v>
      </c>
      <c r="HH379" s="15"/>
      <c r="HI379" s="15"/>
      <c r="HJ379" s="15"/>
      <c r="HK379" s="15"/>
      <c r="HL379" s="15"/>
      <c r="HM379" s="15"/>
      <c r="HN379" s="15">
        <v>6</v>
      </c>
      <c r="HO379" s="15"/>
      <c r="HP379" s="15"/>
      <c r="HQ379" s="15"/>
      <c r="HR379" s="15"/>
      <c r="HS379" s="15"/>
      <c r="HT379" s="15"/>
      <c r="HU379" s="15"/>
      <c r="HV379" s="15"/>
      <c r="HW379" s="15"/>
      <c r="HX379" s="15">
        <v>1</v>
      </c>
      <c r="HY379" s="15"/>
      <c r="HZ379" s="15">
        <v>6</v>
      </c>
      <c r="IA379" s="15"/>
      <c r="IB379" s="15">
        <v>150</v>
      </c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  <c r="IW379" s="15"/>
      <c r="IX379" s="15"/>
      <c r="IY379" s="15"/>
      <c r="IZ379" s="15"/>
      <c r="JA379" s="15"/>
      <c r="JB379" s="15"/>
      <c r="JC379" s="17"/>
      <c r="JD379" s="17"/>
      <c r="JE379" s="18"/>
      <c r="JF379" s="17"/>
      <c r="JG379" s="17"/>
      <c r="JH379" s="19"/>
      <c r="JI379" s="19"/>
      <c r="JJ379" s="17"/>
      <c r="JK379" s="17"/>
      <c r="JL379" s="19"/>
      <c r="JM379" s="17"/>
      <c r="JN379" s="17"/>
      <c r="JO379" s="20"/>
      <c r="JP379" s="17"/>
      <c r="JQ379" s="17"/>
      <c r="JR379" s="20"/>
      <c r="JS379" s="19"/>
      <c r="JT379" s="19"/>
      <c r="JU379" s="19"/>
      <c r="JV379" s="15">
        <v>2</v>
      </c>
      <c r="JW379" s="14"/>
      <c r="JX379" s="14"/>
      <c r="JY379" s="15">
        <v>80</v>
      </c>
      <c r="JZ379" s="15"/>
      <c r="KA379" s="15">
        <v>20</v>
      </c>
      <c r="KB379" s="15">
        <v>8</v>
      </c>
      <c r="KC379" s="15"/>
      <c r="KD379" s="15">
        <v>30</v>
      </c>
      <c r="KE379" s="15"/>
      <c r="KF379" s="15"/>
      <c r="KG379" s="15">
        <v>10</v>
      </c>
      <c r="KH379" s="15"/>
      <c r="KI379" s="15"/>
      <c r="KJ379" s="15"/>
      <c r="KK379" s="15"/>
      <c r="KL379" s="15">
        <v>2</v>
      </c>
      <c r="KM379" s="15"/>
      <c r="KN379" s="15"/>
      <c r="KO379" s="15"/>
      <c r="KP379" s="15"/>
      <c r="KQ379" s="15"/>
      <c r="KR379" s="15"/>
      <c r="KS379" s="15"/>
      <c r="KT379" s="15"/>
      <c r="KU379" s="15"/>
      <c r="KV379" s="15"/>
      <c r="KW379" s="15"/>
      <c r="KX379" s="15"/>
      <c r="KY379" s="15"/>
      <c r="KZ379" s="15"/>
      <c r="LA379" s="15"/>
      <c r="LB379" s="15"/>
      <c r="LC379" s="15">
        <v>1</v>
      </c>
      <c r="LD379" s="15"/>
      <c r="LE379" s="15"/>
      <c r="LF379" s="15"/>
      <c r="LG379" s="15"/>
      <c r="LH379" s="15"/>
      <c r="LI379" s="15"/>
      <c r="LJ379" s="15" t="s">
        <v>41</v>
      </c>
      <c r="LK379" s="15"/>
      <c r="LL379" s="15" t="s">
        <v>29</v>
      </c>
      <c r="LM379" s="15"/>
      <c r="LN379" s="15"/>
      <c r="LO379" s="15"/>
    </row>
    <row r="380" spans="1:327" ht="18" customHeight="1" x14ac:dyDescent="0.25">
      <c r="A380" s="14" t="s">
        <v>574</v>
      </c>
      <c r="B380" s="15" t="str">
        <f t="shared" si="53"/>
        <v>Caracol</v>
      </c>
      <c r="C380" s="15">
        <f t="shared" si="45"/>
        <v>3</v>
      </c>
      <c r="D380" s="15">
        <v>1</v>
      </c>
      <c r="E380" s="15">
        <v>1</v>
      </c>
      <c r="F380" s="15">
        <v>1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>
        <v>3</v>
      </c>
      <c r="U380" s="15"/>
      <c r="V380" s="15">
        <v>67</v>
      </c>
      <c r="W380" s="15">
        <v>68</v>
      </c>
      <c r="X380" s="15">
        <v>35</v>
      </c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 t="str">
        <f t="shared" si="46"/>
        <v/>
      </c>
      <c r="AN380" s="15" t="str">
        <f t="shared" si="47"/>
        <v/>
      </c>
      <c r="AO380" s="15" t="str">
        <f t="shared" si="48"/>
        <v/>
      </c>
      <c r="AP380" s="15" t="str">
        <f t="shared" si="49"/>
        <v/>
      </c>
      <c r="AQ380" s="15">
        <f t="shared" si="50"/>
        <v>1</v>
      </c>
      <c r="AR380" s="15" t="str">
        <f t="shared" si="51"/>
        <v/>
      </c>
      <c r="AS380" s="15">
        <f t="shared" si="52"/>
        <v>2</v>
      </c>
      <c r="AT380" s="15">
        <v>3</v>
      </c>
      <c r="AU380" s="15"/>
      <c r="AV380" s="15"/>
      <c r="AW380" s="15"/>
      <c r="AX380" s="15"/>
      <c r="AY380" s="15"/>
      <c r="AZ380" s="15"/>
      <c r="BA380" s="15"/>
      <c r="BB380" s="15"/>
      <c r="BC380" s="15"/>
      <c r="BD380" s="15">
        <v>3</v>
      </c>
      <c r="BE380" s="15"/>
      <c r="BF380" s="15">
        <v>8</v>
      </c>
      <c r="BG380" s="15">
        <v>2</v>
      </c>
      <c r="BH380" s="15">
        <v>5</v>
      </c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>
        <v>2</v>
      </c>
      <c r="BY380" s="15"/>
      <c r="BZ380" s="15"/>
      <c r="CA380" s="15"/>
      <c r="CB380" s="15"/>
      <c r="CC380" s="15"/>
      <c r="CD380" s="15"/>
      <c r="CE380" s="15"/>
      <c r="CF380" s="15"/>
      <c r="CG380" s="15"/>
      <c r="CH380" s="15">
        <v>7</v>
      </c>
      <c r="CI380" s="15">
        <v>4</v>
      </c>
      <c r="CJ380" s="15">
        <v>3</v>
      </c>
      <c r="CK380" s="15"/>
      <c r="CL380" s="15"/>
      <c r="CM380" s="15"/>
      <c r="CN380" s="15"/>
      <c r="CO380" s="15" t="s">
        <v>575</v>
      </c>
      <c r="CP380" s="15"/>
      <c r="CQ380" s="15"/>
      <c r="CR380" s="15"/>
      <c r="CS380" s="15"/>
      <c r="CT380" s="15"/>
      <c r="CU380" s="15"/>
      <c r="CV380" s="15"/>
      <c r="CW380" s="15"/>
      <c r="CX380" s="15"/>
      <c r="CY380" s="15">
        <v>2</v>
      </c>
      <c r="CZ380" s="15"/>
      <c r="DA380" s="15"/>
      <c r="DB380" s="15"/>
      <c r="DC380" s="15"/>
      <c r="DD380" s="15"/>
      <c r="DE380" s="15"/>
      <c r="DF380" s="15"/>
      <c r="DG380" s="15"/>
      <c r="DH380" s="15">
        <v>1</v>
      </c>
      <c r="DI380" s="15" t="s">
        <v>7</v>
      </c>
      <c r="DJ380" s="15" t="s">
        <v>8</v>
      </c>
      <c r="DK380" s="15" t="s">
        <v>9</v>
      </c>
      <c r="DL380" s="15">
        <v>1</v>
      </c>
      <c r="DM380" s="15" t="s">
        <v>7</v>
      </c>
      <c r="DN380" s="15" t="s">
        <v>8</v>
      </c>
      <c r="DO380" s="15" t="s">
        <v>9</v>
      </c>
      <c r="DP380" s="15">
        <v>1</v>
      </c>
      <c r="DQ380" s="15" t="s">
        <v>15</v>
      </c>
      <c r="DR380" s="15" t="s">
        <v>8</v>
      </c>
      <c r="DS380" s="15" t="s">
        <v>9</v>
      </c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>
        <v>1</v>
      </c>
      <c r="FM380" s="15"/>
      <c r="FN380" s="15">
        <v>1</v>
      </c>
      <c r="FO380" s="15"/>
      <c r="FP380" s="15">
        <v>1</v>
      </c>
      <c r="FQ380" s="15"/>
      <c r="FR380" s="15"/>
      <c r="FS380" s="15"/>
      <c r="FT380" s="15">
        <v>1</v>
      </c>
      <c r="FU380" s="15"/>
      <c r="FV380" s="15"/>
      <c r="FW380" s="15">
        <v>1</v>
      </c>
      <c r="FX380" s="15"/>
      <c r="FY380" s="15"/>
      <c r="FZ380" s="15"/>
      <c r="GA380" s="15"/>
      <c r="GB380" s="15"/>
      <c r="GC380" s="15"/>
      <c r="GD380" s="15"/>
      <c r="GE380" s="15" t="s">
        <v>20</v>
      </c>
      <c r="GF380" s="15"/>
      <c r="GG380" s="15"/>
      <c r="GH380" s="15"/>
      <c r="GI380" s="15"/>
      <c r="GJ380" s="15">
        <v>1</v>
      </c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>
        <v>1</v>
      </c>
      <c r="HH380" s="15"/>
      <c r="HI380" s="15"/>
      <c r="HJ380" s="15"/>
      <c r="HK380" s="15"/>
      <c r="HL380" s="15"/>
      <c r="HM380" s="15"/>
      <c r="HN380" s="15">
        <v>3</v>
      </c>
      <c r="HO380" s="15"/>
      <c r="HP380" s="15"/>
      <c r="HQ380" s="15"/>
      <c r="HR380" s="15"/>
      <c r="HS380" s="15"/>
      <c r="HT380" s="15"/>
      <c r="HU380" s="15"/>
      <c r="HV380" s="15"/>
      <c r="HW380" s="15"/>
      <c r="HX380" s="15">
        <v>1</v>
      </c>
      <c r="HY380" s="15"/>
      <c r="HZ380" s="15">
        <v>6</v>
      </c>
      <c r="IA380" s="15"/>
      <c r="IB380" s="15">
        <v>180</v>
      </c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  <c r="IW380" s="15"/>
      <c r="IX380" s="15"/>
      <c r="IY380" s="15"/>
      <c r="IZ380" s="15"/>
      <c r="JA380" s="15"/>
      <c r="JB380" s="15"/>
      <c r="JC380" s="17"/>
      <c r="JD380" s="17"/>
      <c r="JE380" s="18"/>
      <c r="JF380" s="17"/>
      <c r="JG380" s="17"/>
      <c r="JH380" s="19"/>
      <c r="JI380" s="19"/>
      <c r="JJ380" s="17"/>
      <c r="JK380" s="17"/>
      <c r="JL380" s="19"/>
      <c r="JM380" s="17"/>
      <c r="JN380" s="17"/>
      <c r="JO380" s="20"/>
      <c r="JP380" s="17"/>
      <c r="JQ380" s="17"/>
      <c r="JR380" s="20"/>
      <c r="JS380" s="19"/>
      <c r="JT380" s="19"/>
      <c r="JU380" s="19"/>
      <c r="JV380" s="15">
        <v>2</v>
      </c>
      <c r="JW380" s="14"/>
      <c r="JX380" s="14"/>
      <c r="JY380" s="15">
        <v>50</v>
      </c>
      <c r="JZ380" s="15"/>
      <c r="KA380" s="15">
        <v>10</v>
      </c>
      <c r="KB380" s="15"/>
      <c r="KC380" s="15"/>
      <c r="KD380" s="15"/>
      <c r="KE380" s="15">
        <v>5</v>
      </c>
      <c r="KF380" s="15"/>
      <c r="KG380" s="15"/>
      <c r="KH380" s="15"/>
      <c r="KI380" s="15"/>
      <c r="KJ380" s="15"/>
      <c r="KK380" s="15">
        <v>40</v>
      </c>
      <c r="KL380" s="15">
        <v>2</v>
      </c>
      <c r="KM380" s="15"/>
      <c r="KN380" s="15"/>
      <c r="KO380" s="15"/>
      <c r="KP380" s="15"/>
      <c r="KQ380" s="15"/>
      <c r="KR380" s="15"/>
      <c r="KS380" s="15"/>
      <c r="KT380" s="15"/>
      <c r="KU380" s="15"/>
      <c r="KV380" s="15">
        <v>1</v>
      </c>
      <c r="KW380" s="15"/>
      <c r="KX380" s="15"/>
      <c r="KY380" s="15"/>
      <c r="KZ380" s="15"/>
      <c r="LA380" s="15"/>
      <c r="LB380" s="15"/>
      <c r="LC380" s="15"/>
      <c r="LD380" s="15"/>
      <c r="LE380" s="15"/>
      <c r="LF380" s="15"/>
      <c r="LG380" s="15"/>
      <c r="LH380" s="15"/>
      <c r="LI380" s="15"/>
      <c r="LJ380" s="15" t="s">
        <v>268</v>
      </c>
      <c r="LK380" s="15" t="s">
        <v>21</v>
      </c>
      <c r="LL380" s="15" t="s">
        <v>11</v>
      </c>
      <c r="LM380" s="15" t="s">
        <v>576</v>
      </c>
      <c r="LN380" s="15"/>
      <c r="LO380" s="15"/>
    </row>
    <row r="381" spans="1:327" ht="18" customHeight="1" x14ac:dyDescent="0.25">
      <c r="A381" s="14" t="s">
        <v>577</v>
      </c>
      <c r="B381" s="15" t="str">
        <f t="shared" si="53"/>
        <v>Caracol</v>
      </c>
      <c r="C381" s="15">
        <f t="shared" si="45"/>
        <v>3</v>
      </c>
      <c r="D381" s="15"/>
      <c r="E381" s="15">
        <v>1</v>
      </c>
      <c r="F381" s="15">
        <v>1</v>
      </c>
      <c r="G381" s="15">
        <v>1</v>
      </c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>
        <v>3</v>
      </c>
      <c r="U381" s="15"/>
      <c r="V381" s="15"/>
      <c r="W381" s="15">
        <v>38</v>
      </c>
      <c r="X381" s="15">
        <v>14</v>
      </c>
      <c r="Y381" s="15"/>
      <c r="Z381" s="15"/>
      <c r="AA381" s="15"/>
      <c r="AB381" s="15"/>
      <c r="AC381" s="19">
        <f>6/12</f>
        <v>0.5</v>
      </c>
      <c r="AD381" s="15"/>
      <c r="AE381" s="15"/>
      <c r="AF381" s="15"/>
      <c r="AG381" s="15"/>
      <c r="AH381" s="15"/>
      <c r="AI381" s="15"/>
      <c r="AJ381" s="15"/>
      <c r="AK381" s="15"/>
      <c r="AL381" s="15"/>
      <c r="AM381" s="15">
        <f t="shared" si="46"/>
        <v>1</v>
      </c>
      <c r="AN381" s="15" t="str">
        <f t="shared" si="47"/>
        <v/>
      </c>
      <c r="AO381" s="15" t="str">
        <f t="shared" si="48"/>
        <v/>
      </c>
      <c r="AP381" s="15">
        <f t="shared" si="49"/>
        <v>1</v>
      </c>
      <c r="AQ381" s="15">
        <f t="shared" si="50"/>
        <v>1</v>
      </c>
      <c r="AR381" s="15" t="str">
        <f t="shared" si="51"/>
        <v/>
      </c>
      <c r="AS381" s="15" t="str">
        <f t="shared" si="52"/>
        <v/>
      </c>
      <c r="AT381" s="15">
        <v>3</v>
      </c>
      <c r="AU381" s="15"/>
      <c r="AV381" s="15"/>
      <c r="AW381" s="15"/>
      <c r="AX381" s="15"/>
      <c r="AY381" s="15"/>
      <c r="AZ381" s="15">
        <v>1</v>
      </c>
      <c r="BA381" s="15"/>
      <c r="BB381" s="15">
        <v>2</v>
      </c>
      <c r="BC381" s="15"/>
      <c r="BD381" s="15"/>
      <c r="BE381" s="15"/>
      <c r="BF381" s="15"/>
      <c r="BG381" s="15">
        <v>3</v>
      </c>
      <c r="BH381" s="15">
        <v>4</v>
      </c>
      <c r="BI381" s="15"/>
      <c r="BJ381" s="15"/>
      <c r="BK381" s="15"/>
      <c r="BL381" s="15"/>
      <c r="BM381" s="15">
        <v>1</v>
      </c>
      <c r="BN381" s="15"/>
      <c r="BO381" s="15"/>
      <c r="BP381" s="15"/>
      <c r="BQ381" s="15"/>
      <c r="BR381" s="15"/>
      <c r="BS381" s="15"/>
      <c r="BT381" s="15"/>
      <c r="BU381" s="15"/>
      <c r="BV381" s="15"/>
      <c r="BW381" s="15">
        <v>1</v>
      </c>
      <c r="BX381" s="15">
        <v>5</v>
      </c>
      <c r="BY381" s="15"/>
      <c r="BZ381" s="15">
        <v>1</v>
      </c>
      <c r="CA381" s="15">
        <v>38</v>
      </c>
      <c r="CB381" s="15">
        <v>2</v>
      </c>
      <c r="CC381" s="15"/>
      <c r="CD381" s="15"/>
      <c r="CE381" s="15"/>
      <c r="CF381" s="15"/>
      <c r="CG381" s="15">
        <v>2</v>
      </c>
      <c r="CH381" s="15">
        <v>2</v>
      </c>
      <c r="CI381" s="15">
        <v>2</v>
      </c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>
        <v>1</v>
      </c>
      <c r="DM381" s="15" t="s">
        <v>7</v>
      </c>
      <c r="DN381" s="15" t="s">
        <v>8</v>
      </c>
      <c r="DO381" s="15" t="s">
        <v>9</v>
      </c>
      <c r="DP381" s="15">
        <v>1</v>
      </c>
      <c r="DQ381" s="15" t="s">
        <v>15</v>
      </c>
      <c r="DR381" s="15" t="s">
        <v>8</v>
      </c>
      <c r="DS381" s="15" t="s">
        <v>9</v>
      </c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>
        <v>1</v>
      </c>
      <c r="EG381" s="15" t="s">
        <v>15</v>
      </c>
      <c r="EH381" s="15" t="s">
        <v>8</v>
      </c>
      <c r="EI381" s="15" t="s">
        <v>9</v>
      </c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>
        <v>1</v>
      </c>
      <c r="FM381" s="15"/>
      <c r="FN381" s="15"/>
      <c r="FO381" s="15">
        <v>2</v>
      </c>
      <c r="FP381" s="15">
        <v>1</v>
      </c>
      <c r="FQ381" s="15"/>
      <c r="FR381" s="15">
        <v>1</v>
      </c>
      <c r="FS381" s="15"/>
      <c r="FT381" s="15"/>
      <c r="FU381" s="15"/>
      <c r="FV381" s="15"/>
      <c r="FW381" s="15">
        <v>2</v>
      </c>
      <c r="FX381" s="15"/>
      <c r="FY381" s="15"/>
      <c r="FZ381" s="15"/>
      <c r="GA381" s="15"/>
      <c r="GB381" s="15"/>
      <c r="GC381" s="15"/>
      <c r="GD381" s="15"/>
      <c r="GE381" s="15" t="s">
        <v>16</v>
      </c>
      <c r="GF381" s="15" t="s">
        <v>16</v>
      </c>
      <c r="GG381" s="15"/>
      <c r="GH381" s="15"/>
      <c r="GI381" s="15"/>
      <c r="GJ381" s="15">
        <v>2</v>
      </c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>
        <v>2</v>
      </c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>
        <v>1</v>
      </c>
      <c r="HY381" s="15"/>
      <c r="HZ381" s="15">
        <v>9</v>
      </c>
      <c r="IA381" s="15"/>
      <c r="IB381" s="15">
        <v>20</v>
      </c>
      <c r="IC381" s="15"/>
      <c r="ID381" s="15"/>
      <c r="IE381" s="15"/>
      <c r="IF381" s="15"/>
      <c r="IG381" s="15"/>
      <c r="IH381" s="15">
        <v>50</v>
      </c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  <c r="IW381" s="15"/>
      <c r="IX381" s="15"/>
      <c r="IY381" s="15"/>
      <c r="IZ381" s="15"/>
      <c r="JA381" s="15"/>
      <c r="JB381" s="15"/>
      <c r="JC381" s="17"/>
      <c r="JD381" s="17"/>
      <c r="JE381" s="18"/>
      <c r="JF381" s="17"/>
      <c r="JG381" s="17"/>
      <c r="JH381" s="19"/>
      <c r="JI381" s="19"/>
      <c r="JJ381" s="17"/>
      <c r="JK381" s="17"/>
      <c r="JL381" s="19"/>
      <c r="JM381" s="17"/>
      <c r="JN381" s="17"/>
      <c r="JO381" s="20"/>
      <c r="JP381" s="17"/>
      <c r="JQ381" s="17"/>
      <c r="JR381" s="20"/>
      <c r="JS381" s="19"/>
      <c r="JT381" s="19"/>
      <c r="JU381" s="19"/>
      <c r="JV381" s="15">
        <v>2</v>
      </c>
      <c r="JW381" s="14"/>
      <c r="JX381" s="14"/>
      <c r="JY381" s="15">
        <v>15</v>
      </c>
      <c r="JZ381" s="15"/>
      <c r="KA381" s="15"/>
      <c r="KB381" s="15">
        <v>10</v>
      </c>
      <c r="KC381" s="15"/>
      <c r="KD381" s="15"/>
      <c r="KE381" s="15"/>
      <c r="KF381" s="15"/>
      <c r="KG381" s="15"/>
      <c r="KH381" s="15">
        <v>10</v>
      </c>
      <c r="KI381" s="15"/>
      <c r="KJ381" s="15"/>
      <c r="KK381" s="15"/>
      <c r="KL381" s="15">
        <v>2</v>
      </c>
      <c r="KM381" s="15"/>
      <c r="KN381" s="15"/>
      <c r="KO381" s="15"/>
      <c r="KP381" s="15"/>
      <c r="KQ381" s="15"/>
      <c r="KR381" s="15"/>
      <c r="KS381" s="15"/>
      <c r="KT381" s="15"/>
      <c r="KU381" s="15"/>
      <c r="KV381" s="15"/>
      <c r="KW381" s="15"/>
      <c r="KX381" s="15"/>
      <c r="KY381" s="15">
        <v>1</v>
      </c>
      <c r="KZ381" s="15"/>
      <c r="LA381" s="15"/>
      <c r="LB381" s="15"/>
      <c r="LC381" s="15"/>
      <c r="LD381" s="15"/>
      <c r="LE381" s="15"/>
      <c r="LF381" s="15"/>
      <c r="LG381" s="15"/>
      <c r="LH381" s="15"/>
      <c r="LI381" s="15"/>
      <c r="LJ381" s="15"/>
      <c r="LK381" s="15" t="s">
        <v>21</v>
      </c>
      <c r="LL381" s="15" t="s">
        <v>11</v>
      </c>
      <c r="LM381" s="15"/>
      <c r="LN381" s="15"/>
      <c r="LO381" s="15"/>
    </row>
    <row r="382" spans="1:327" ht="18" customHeight="1" x14ac:dyDescent="0.25">
      <c r="A382" s="14" t="s">
        <v>578</v>
      </c>
      <c r="B382" s="15" t="str">
        <f t="shared" si="53"/>
        <v>Caracol</v>
      </c>
      <c r="C382" s="15">
        <f t="shared" si="45"/>
        <v>2</v>
      </c>
      <c r="D382" s="15"/>
      <c r="E382" s="15">
        <v>1</v>
      </c>
      <c r="F382" s="15">
        <v>1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>
        <v>2</v>
      </c>
      <c r="U382" s="15"/>
      <c r="V382" s="15"/>
      <c r="W382" s="15">
        <v>34</v>
      </c>
      <c r="X382" s="15">
        <v>4</v>
      </c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 t="str">
        <f t="shared" si="46"/>
        <v/>
      </c>
      <c r="AN382" s="15">
        <f t="shared" si="47"/>
        <v>1</v>
      </c>
      <c r="AO382" s="15" t="str">
        <f t="shared" si="48"/>
        <v/>
      </c>
      <c r="AP382" s="15" t="str">
        <f t="shared" si="49"/>
        <v/>
      </c>
      <c r="AQ382" s="15">
        <f t="shared" si="50"/>
        <v>1</v>
      </c>
      <c r="AR382" s="15" t="str">
        <f t="shared" si="51"/>
        <v/>
      </c>
      <c r="AS382" s="15" t="str">
        <f t="shared" si="52"/>
        <v/>
      </c>
      <c r="AT382" s="15">
        <v>2</v>
      </c>
      <c r="AU382" s="15"/>
      <c r="AV382" s="15"/>
      <c r="AW382" s="15"/>
      <c r="AX382" s="15"/>
      <c r="AY382" s="15"/>
      <c r="AZ382" s="15"/>
      <c r="BA382" s="15"/>
      <c r="BB382" s="15"/>
      <c r="BC382" s="15"/>
      <c r="BD382" s="15">
        <v>2</v>
      </c>
      <c r="BE382" s="15"/>
      <c r="BF382" s="15"/>
      <c r="BG382" s="15">
        <v>5</v>
      </c>
      <c r="BH382" s="15">
        <v>2</v>
      </c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>
        <v>5</v>
      </c>
      <c r="BY382" s="15"/>
      <c r="BZ382" s="15"/>
      <c r="CA382" s="15"/>
      <c r="CB382" s="15"/>
      <c r="CC382" s="15">
        <v>1</v>
      </c>
      <c r="CD382" s="15">
        <v>34</v>
      </c>
      <c r="CE382" s="15">
        <v>1</v>
      </c>
      <c r="CF382" s="15">
        <v>1</v>
      </c>
      <c r="CG382" s="15"/>
      <c r="CH382" s="15">
        <v>1</v>
      </c>
      <c r="CI382" s="15">
        <v>1</v>
      </c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M382" s="15" t="s">
        <v>7</v>
      </c>
      <c r="DN382" s="15" t="s">
        <v>8</v>
      </c>
      <c r="DO382" s="3" t="s">
        <v>9</v>
      </c>
      <c r="DP382" s="15"/>
      <c r="DQ382" s="15" t="s">
        <v>15</v>
      </c>
      <c r="DR382" s="15" t="s">
        <v>8</v>
      </c>
      <c r="DS382" s="15" t="s">
        <v>401</v>
      </c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>
        <v>1</v>
      </c>
      <c r="FM382" s="15"/>
      <c r="FN382" s="15"/>
      <c r="FO382" s="15">
        <v>1</v>
      </c>
      <c r="FP382" s="15"/>
      <c r="FQ382" s="15">
        <v>1</v>
      </c>
      <c r="FR382" s="15"/>
      <c r="FS382" s="15"/>
      <c r="FT382" s="15"/>
      <c r="FU382" s="15"/>
      <c r="FV382" s="15"/>
      <c r="FW382" s="15">
        <v>1</v>
      </c>
      <c r="FX382" s="15"/>
      <c r="FY382" s="15"/>
      <c r="FZ382" s="15"/>
      <c r="GA382" s="15"/>
      <c r="GB382" s="15"/>
      <c r="GC382" s="15"/>
      <c r="GD382" s="15"/>
      <c r="GE382" s="15" t="s">
        <v>16</v>
      </c>
      <c r="GF382" s="15"/>
      <c r="GG382" s="15"/>
      <c r="GH382" s="15"/>
      <c r="GI382" s="15"/>
      <c r="GJ382" s="15">
        <v>1</v>
      </c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>
        <v>1</v>
      </c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>
        <v>1</v>
      </c>
      <c r="HY382" s="15"/>
      <c r="HZ382" s="15">
        <v>9</v>
      </c>
      <c r="IA382" s="15"/>
      <c r="IB382" s="15">
        <v>100</v>
      </c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  <c r="IW382" s="15"/>
      <c r="IX382" s="15"/>
      <c r="IY382" s="15"/>
      <c r="IZ382" s="15"/>
      <c r="JA382" s="15"/>
      <c r="JB382" s="15"/>
      <c r="JC382" s="17"/>
      <c r="JD382" s="17"/>
      <c r="JE382" s="18"/>
      <c r="JF382" s="17"/>
      <c r="JG382" s="17"/>
      <c r="JH382" s="19"/>
      <c r="JI382" s="19"/>
      <c r="JJ382" s="17"/>
      <c r="JK382" s="17"/>
      <c r="JL382" s="19"/>
      <c r="JM382" s="17"/>
      <c r="JN382" s="17"/>
      <c r="JO382" s="20"/>
      <c r="JP382" s="17"/>
      <c r="JQ382" s="17"/>
      <c r="JR382" s="20"/>
      <c r="JS382" s="19"/>
      <c r="JT382" s="19"/>
      <c r="JU382" s="19"/>
      <c r="JV382" s="15">
        <v>2</v>
      </c>
      <c r="JW382" s="14"/>
      <c r="JX382" s="14"/>
      <c r="JY382" s="15">
        <v>25</v>
      </c>
      <c r="JZ382" s="15"/>
      <c r="KA382" s="15"/>
      <c r="KB382" s="15">
        <v>12</v>
      </c>
      <c r="KC382" s="15"/>
      <c r="KD382" s="15"/>
      <c r="KE382" s="15">
        <v>10</v>
      </c>
      <c r="KF382" s="15"/>
      <c r="KG382" s="15"/>
      <c r="KH382" s="15">
        <v>20</v>
      </c>
      <c r="KI382" s="15"/>
      <c r="KJ382" s="15"/>
      <c r="KK382" s="15">
        <v>13</v>
      </c>
      <c r="KL382" s="15">
        <v>2</v>
      </c>
      <c r="KM382" s="15"/>
      <c r="KN382" s="15"/>
      <c r="KO382" s="15"/>
      <c r="KP382" s="15"/>
      <c r="KQ382" s="15"/>
      <c r="KR382" s="15"/>
      <c r="KS382" s="15"/>
      <c r="KT382" s="15"/>
      <c r="KU382" s="15"/>
      <c r="KV382" s="15"/>
      <c r="KW382" s="15"/>
      <c r="KX382" s="15"/>
      <c r="KY382" s="15"/>
      <c r="KZ382" s="15"/>
      <c r="LA382" s="15"/>
      <c r="LB382" s="15"/>
      <c r="LC382" s="15"/>
      <c r="LD382" s="15"/>
      <c r="LE382" s="15"/>
      <c r="LF382" s="15"/>
      <c r="LG382" s="15"/>
      <c r="LH382" s="15"/>
      <c r="LI382" s="15"/>
      <c r="LJ382" s="15" t="s">
        <v>234</v>
      </c>
      <c r="LK382" s="15" t="s">
        <v>21</v>
      </c>
      <c r="LL382" s="15" t="s">
        <v>11</v>
      </c>
      <c r="LM382" s="15" t="s">
        <v>576</v>
      </c>
      <c r="LN382" s="15"/>
      <c r="LO382" s="15"/>
    </row>
    <row r="383" spans="1:327" ht="18" customHeight="1" x14ac:dyDescent="0.25">
      <c r="A383" s="14" t="s">
        <v>579</v>
      </c>
      <c r="B383" s="15" t="str">
        <f t="shared" si="53"/>
        <v>Caracol</v>
      </c>
      <c r="C383" s="15">
        <f t="shared" si="45"/>
        <v>3</v>
      </c>
      <c r="D383" s="15">
        <v>1</v>
      </c>
      <c r="E383" s="15">
        <v>1</v>
      </c>
      <c r="F383" s="15"/>
      <c r="G383" s="15"/>
      <c r="H383" s="15"/>
      <c r="I383" s="15">
        <v>1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>
        <v>3</v>
      </c>
      <c r="U383" s="15"/>
      <c r="V383" s="15">
        <v>59</v>
      </c>
      <c r="W383" s="15">
        <v>48</v>
      </c>
      <c r="X383" s="15"/>
      <c r="Y383" s="15"/>
      <c r="Z383" s="15"/>
      <c r="AA383" s="15"/>
      <c r="AB383" s="15"/>
      <c r="AC383" s="15"/>
      <c r="AD383" s="15"/>
      <c r="AE383" s="15"/>
      <c r="AF383" s="15"/>
      <c r="AG383" s="15">
        <v>6</v>
      </c>
      <c r="AH383" s="15"/>
      <c r="AI383" s="15"/>
      <c r="AJ383" s="15"/>
      <c r="AK383" s="15"/>
      <c r="AL383" s="15"/>
      <c r="AM383" s="15" t="str">
        <f t="shared" si="46"/>
        <v/>
      </c>
      <c r="AN383" s="15" t="str">
        <f t="shared" si="47"/>
        <v/>
      </c>
      <c r="AO383" s="15">
        <f t="shared" si="48"/>
        <v>1</v>
      </c>
      <c r="AP383" s="15" t="str">
        <f t="shared" si="49"/>
        <v/>
      </c>
      <c r="AQ383" s="15" t="str">
        <f t="shared" si="50"/>
        <v/>
      </c>
      <c r="AR383" s="15">
        <f t="shared" si="51"/>
        <v>2</v>
      </c>
      <c r="AS383" s="15" t="str">
        <f t="shared" si="52"/>
        <v/>
      </c>
      <c r="AT383" s="15">
        <v>3</v>
      </c>
      <c r="AU383" s="15"/>
      <c r="AV383" s="15"/>
      <c r="AW383" s="15"/>
      <c r="AX383" s="15"/>
      <c r="AY383" s="15"/>
      <c r="AZ383" s="15">
        <v>3</v>
      </c>
      <c r="BA383" s="15"/>
      <c r="BB383" s="15"/>
      <c r="BC383" s="15"/>
      <c r="BD383" s="15"/>
      <c r="BE383" s="15"/>
      <c r="BF383" s="15">
        <v>2</v>
      </c>
      <c r="BG383" s="15">
        <v>3</v>
      </c>
      <c r="BH383" s="15"/>
      <c r="BI383" s="15"/>
      <c r="BJ383" s="15"/>
      <c r="BK383" s="15"/>
      <c r="BL383" s="15"/>
      <c r="BM383" s="15"/>
      <c r="BN383" s="15"/>
      <c r="BO383" s="15"/>
      <c r="BP383" s="15"/>
      <c r="BQ383" s="15">
        <v>2</v>
      </c>
      <c r="BR383" s="15"/>
      <c r="BS383" s="15"/>
      <c r="BT383" s="15"/>
      <c r="BU383" s="15"/>
      <c r="BV383" s="15"/>
      <c r="BW383" s="15">
        <v>2</v>
      </c>
      <c r="BX383" s="15">
        <v>1</v>
      </c>
      <c r="BY383" s="15"/>
      <c r="BZ383" s="15"/>
      <c r="CA383" s="15"/>
      <c r="CB383" s="15"/>
      <c r="CC383" s="15"/>
      <c r="CD383" s="15"/>
      <c r="CE383" s="15"/>
      <c r="CF383" s="15"/>
      <c r="CG383" s="15"/>
      <c r="CH383" s="15">
        <v>4</v>
      </c>
      <c r="CI383" s="15">
        <v>4</v>
      </c>
      <c r="CJ383" s="15">
        <v>2</v>
      </c>
      <c r="CK383" s="15"/>
      <c r="CL383" s="15">
        <v>1</v>
      </c>
      <c r="CM383" s="15"/>
      <c r="CN383" s="15"/>
      <c r="CO383" s="15"/>
      <c r="CP383" s="15"/>
      <c r="CQ383" s="15">
        <v>1</v>
      </c>
      <c r="CR383" s="15"/>
      <c r="CS383" s="15"/>
      <c r="CT383" s="15"/>
      <c r="CU383" s="15"/>
      <c r="CV383" s="15"/>
      <c r="CW383" s="15"/>
      <c r="CX383" s="15"/>
      <c r="CY383" s="15"/>
      <c r="CZ383" s="15"/>
      <c r="DA383" s="15">
        <v>1</v>
      </c>
      <c r="DB383" s="15"/>
      <c r="DC383" s="15"/>
      <c r="DD383" s="15"/>
      <c r="DE383" s="15"/>
      <c r="DF383" s="15"/>
      <c r="DG383" s="15"/>
      <c r="DH383" s="15">
        <v>1</v>
      </c>
      <c r="DI383" s="15" t="s">
        <v>7</v>
      </c>
      <c r="DJ383" s="15" t="s">
        <v>8</v>
      </c>
      <c r="DK383" s="15" t="s">
        <v>9</v>
      </c>
      <c r="DL383" s="15">
        <v>1</v>
      </c>
      <c r="DM383" s="15" t="s">
        <v>7</v>
      </c>
      <c r="DN383" s="15" t="s">
        <v>8</v>
      </c>
      <c r="DO383" s="15" t="s">
        <v>9</v>
      </c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>
        <v>1</v>
      </c>
      <c r="ET383" s="15" t="s">
        <v>15</v>
      </c>
      <c r="EU383" s="15" t="s">
        <v>8</v>
      </c>
      <c r="EV383" s="15" t="s">
        <v>9</v>
      </c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>
        <v>1</v>
      </c>
      <c r="FM383" s="15"/>
      <c r="FN383" s="15">
        <v>1</v>
      </c>
      <c r="FO383" s="15"/>
      <c r="FP383" s="15"/>
      <c r="FQ383" s="15">
        <v>1</v>
      </c>
      <c r="FR383" s="15"/>
      <c r="FS383" s="15"/>
      <c r="FT383" s="15">
        <v>1</v>
      </c>
      <c r="FU383" s="15"/>
      <c r="FV383" s="15"/>
      <c r="FW383" s="15"/>
      <c r="FX383" s="15"/>
      <c r="FY383" s="15"/>
      <c r="FZ383" s="15">
        <v>1</v>
      </c>
      <c r="GA383" s="15"/>
      <c r="GB383" s="15"/>
      <c r="GC383" s="15"/>
      <c r="GD383" s="15"/>
      <c r="GE383" s="15" t="s">
        <v>53</v>
      </c>
      <c r="GF383" s="15"/>
      <c r="GG383" s="15"/>
      <c r="GH383" s="15"/>
      <c r="GI383" s="15"/>
      <c r="GJ383" s="15">
        <v>1</v>
      </c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>
        <v>1</v>
      </c>
      <c r="HJ383" s="15"/>
      <c r="HK383" s="15"/>
      <c r="HL383" s="15"/>
      <c r="HM383" s="15">
        <v>1</v>
      </c>
      <c r="HN383" s="15">
        <v>2</v>
      </c>
      <c r="HO383" s="15"/>
      <c r="HP383" s="15"/>
      <c r="HQ383" s="15"/>
      <c r="HR383" s="15"/>
      <c r="HS383" s="15"/>
      <c r="HT383" s="15"/>
      <c r="HU383" s="15"/>
      <c r="HV383" s="15"/>
      <c r="HW383" s="15"/>
      <c r="HX383" s="15">
        <v>1</v>
      </c>
      <c r="HY383" s="15"/>
      <c r="HZ383" s="15">
        <v>9</v>
      </c>
      <c r="IA383" s="15"/>
      <c r="IB383" s="15">
        <v>150</v>
      </c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  <c r="IW383" s="15"/>
      <c r="IX383" s="15"/>
      <c r="IY383" s="15"/>
      <c r="IZ383" s="15"/>
      <c r="JA383" s="15"/>
      <c r="JB383" s="15"/>
      <c r="JC383" s="17"/>
      <c r="JD383" s="17"/>
      <c r="JE383" s="18"/>
      <c r="JF383" s="17"/>
      <c r="JG383" s="17"/>
      <c r="JH383" s="19"/>
      <c r="JI383" s="19"/>
      <c r="JJ383" s="17"/>
      <c r="JK383" s="17"/>
      <c r="JL383" s="19"/>
      <c r="JM383" s="17"/>
      <c r="JN383" s="17"/>
      <c r="JO383" s="20"/>
      <c r="JP383" s="17"/>
      <c r="JQ383" s="17"/>
      <c r="JR383" s="20"/>
      <c r="JS383" s="19"/>
      <c r="JT383" s="19"/>
      <c r="JU383" s="19"/>
      <c r="JV383" s="15">
        <v>2</v>
      </c>
      <c r="JW383" s="14"/>
      <c r="JX383" s="14"/>
      <c r="JY383" s="15">
        <v>80</v>
      </c>
      <c r="JZ383" s="15"/>
      <c r="KA383" s="15"/>
      <c r="KB383" s="15">
        <v>20</v>
      </c>
      <c r="KC383" s="15"/>
      <c r="KD383" s="15"/>
      <c r="KE383" s="15"/>
      <c r="KF383" s="15"/>
      <c r="KG383" s="15"/>
      <c r="KH383" s="15"/>
      <c r="KI383" s="15"/>
      <c r="KJ383" s="15"/>
      <c r="KK383" s="15"/>
      <c r="KL383" s="15">
        <v>2</v>
      </c>
      <c r="KM383" s="15"/>
      <c r="KN383" s="15"/>
      <c r="KO383" s="15"/>
      <c r="KP383" s="15"/>
      <c r="KQ383" s="15"/>
      <c r="KR383" s="15"/>
      <c r="KS383" s="15"/>
      <c r="KT383" s="15"/>
      <c r="KU383" s="15"/>
      <c r="KV383" s="15"/>
      <c r="KW383" s="15"/>
      <c r="KX383" s="15"/>
      <c r="KY383" s="15"/>
      <c r="KZ383" s="15"/>
      <c r="LA383" s="15"/>
      <c r="LB383" s="15"/>
      <c r="LC383" s="15"/>
      <c r="LD383" s="15"/>
      <c r="LE383" s="15"/>
      <c r="LF383" s="15"/>
      <c r="LG383" s="15"/>
      <c r="LH383" s="15"/>
      <c r="LI383" s="15"/>
      <c r="LJ383" s="15" t="s">
        <v>41</v>
      </c>
      <c r="LK383" s="15" t="s">
        <v>119</v>
      </c>
      <c r="LL383" s="15" t="s">
        <v>11</v>
      </c>
      <c r="LM383" s="15" t="s">
        <v>465</v>
      </c>
      <c r="LN383" s="15"/>
      <c r="LO383" s="15"/>
    </row>
    <row r="384" spans="1:327" ht="18" customHeight="1" x14ac:dyDescent="0.25">
      <c r="A384" s="14" t="s">
        <v>580</v>
      </c>
      <c r="B384" s="15" t="str">
        <f t="shared" si="53"/>
        <v>Caracol</v>
      </c>
      <c r="C384" s="15">
        <f t="shared" si="45"/>
        <v>2</v>
      </c>
      <c r="D384" s="15">
        <v>1</v>
      </c>
      <c r="E384" s="15">
        <v>1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>
        <v>2</v>
      </c>
      <c r="T384" s="15"/>
      <c r="U384" s="15"/>
      <c r="V384" s="15">
        <v>67</v>
      </c>
      <c r="W384" s="15">
        <v>57</v>
      </c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 t="str">
        <f t="shared" si="46"/>
        <v/>
      </c>
      <c r="AN384" s="15" t="str">
        <f t="shared" si="47"/>
        <v/>
      </c>
      <c r="AO384" s="15" t="str">
        <f t="shared" si="48"/>
        <v/>
      </c>
      <c r="AP384" s="15" t="str">
        <f t="shared" si="49"/>
        <v/>
      </c>
      <c r="AQ384" s="15" t="str">
        <f t="shared" si="50"/>
        <v/>
      </c>
      <c r="AR384" s="15">
        <f t="shared" si="51"/>
        <v>1</v>
      </c>
      <c r="AS384" s="15">
        <f t="shared" si="52"/>
        <v>1</v>
      </c>
      <c r="AT384" s="15">
        <v>2</v>
      </c>
      <c r="AU384" s="15"/>
      <c r="AV384" s="15"/>
      <c r="AW384" s="15"/>
      <c r="AX384" s="15"/>
      <c r="AY384" s="15"/>
      <c r="AZ384" s="15"/>
      <c r="BA384" s="15"/>
      <c r="BB384" s="15"/>
      <c r="BC384" s="15">
        <v>2</v>
      </c>
      <c r="BD384" s="15"/>
      <c r="BE384" s="15"/>
      <c r="BF384" s="15">
        <v>3</v>
      </c>
      <c r="BG384" s="15">
        <v>5</v>
      </c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>
        <v>2</v>
      </c>
      <c r="BY384" s="15"/>
      <c r="BZ384" s="15"/>
      <c r="CA384" s="15"/>
      <c r="CB384" s="15"/>
      <c r="CC384" s="15"/>
      <c r="CD384" s="15"/>
      <c r="CE384" s="15"/>
      <c r="CF384" s="15"/>
      <c r="CG384" s="15"/>
      <c r="CH384" s="15">
        <v>4</v>
      </c>
      <c r="CI384" s="15">
        <v>4</v>
      </c>
      <c r="CJ384" s="15">
        <v>1</v>
      </c>
      <c r="CK384" s="15"/>
      <c r="CL384" s="15"/>
      <c r="CM384" s="15"/>
      <c r="CN384" s="15"/>
      <c r="CO384" s="15"/>
      <c r="CP384" s="15">
        <v>1</v>
      </c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>
        <v>1</v>
      </c>
      <c r="DI384" s="15" t="s">
        <v>7</v>
      </c>
      <c r="DJ384" s="15" t="s">
        <v>8</v>
      </c>
      <c r="DK384" s="15" t="s">
        <v>9</v>
      </c>
      <c r="DL384" s="15">
        <v>1</v>
      </c>
      <c r="DM384" s="15" t="s">
        <v>7</v>
      </c>
      <c r="DN384" s="15" t="s">
        <v>8</v>
      </c>
      <c r="DO384" s="15" t="s">
        <v>9</v>
      </c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>
        <v>1</v>
      </c>
      <c r="FM384" s="15">
        <v>1</v>
      </c>
      <c r="FN384" s="15"/>
      <c r="FO384" s="15"/>
      <c r="FP384" s="15"/>
      <c r="FQ384" s="15"/>
      <c r="FR384" s="15"/>
      <c r="FS384" s="15"/>
      <c r="FT384" s="15">
        <v>1</v>
      </c>
      <c r="FU384" s="15"/>
      <c r="FV384" s="15"/>
      <c r="FW384" s="15">
        <v>1</v>
      </c>
      <c r="FX384" s="15"/>
      <c r="FY384" s="15"/>
      <c r="FZ384" s="15"/>
      <c r="GA384" s="15"/>
      <c r="GB384" s="15"/>
      <c r="GC384" s="15"/>
      <c r="GD384" s="15"/>
      <c r="GE384" s="15" t="s">
        <v>535</v>
      </c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>
        <v>1</v>
      </c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>
        <v>1</v>
      </c>
      <c r="HL384" s="15"/>
      <c r="HM384" s="15">
        <v>2</v>
      </c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>
        <v>1</v>
      </c>
      <c r="HY384" s="15"/>
      <c r="HZ384" s="15">
        <v>5</v>
      </c>
      <c r="IA384" s="15"/>
      <c r="IB384" s="15"/>
      <c r="IC384" s="15">
        <v>800</v>
      </c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  <c r="IW384" s="15"/>
      <c r="IX384" s="15"/>
      <c r="IY384" s="15"/>
      <c r="IZ384" s="15"/>
      <c r="JA384" s="15"/>
      <c r="JB384" s="15"/>
      <c r="JC384" s="17"/>
      <c r="JD384" s="17"/>
      <c r="JE384" s="18"/>
      <c r="JF384" s="17"/>
      <c r="JG384" s="17"/>
      <c r="JH384" s="19"/>
      <c r="JI384" s="19"/>
      <c r="JJ384" s="17"/>
      <c r="JK384" s="17"/>
      <c r="JL384" s="19"/>
      <c r="JM384" s="17"/>
      <c r="JN384" s="17"/>
      <c r="JO384" s="20"/>
      <c r="JP384" s="17"/>
      <c r="JQ384" s="17"/>
      <c r="JR384" s="20"/>
      <c r="JS384" s="19"/>
      <c r="JT384" s="19"/>
      <c r="JU384" s="19"/>
      <c r="JV384" s="15">
        <v>2</v>
      </c>
      <c r="JW384" s="14"/>
      <c r="JX384" s="14"/>
      <c r="JY384" s="15">
        <v>150</v>
      </c>
      <c r="JZ384" s="15"/>
      <c r="KA384" s="15">
        <v>100</v>
      </c>
      <c r="KB384" s="15">
        <v>200</v>
      </c>
      <c r="KC384" s="15"/>
      <c r="KD384" s="15"/>
      <c r="KE384" s="15">
        <v>150</v>
      </c>
      <c r="KF384" s="15"/>
      <c r="KG384" s="15"/>
      <c r="KH384" s="15"/>
      <c r="KI384" s="15"/>
      <c r="KJ384" s="15"/>
      <c r="KK384" s="15"/>
      <c r="KL384" s="15">
        <v>1</v>
      </c>
      <c r="KM384" s="15"/>
      <c r="KN384" s="15"/>
      <c r="KO384" s="15"/>
      <c r="KP384" s="15"/>
      <c r="KQ384" s="15"/>
      <c r="KR384" s="15"/>
      <c r="KS384" s="15">
        <v>1</v>
      </c>
      <c r="KT384" s="15"/>
      <c r="KU384" s="15"/>
      <c r="KV384" s="15"/>
      <c r="KW384" s="15"/>
      <c r="KX384" s="15"/>
      <c r="KY384" s="15"/>
      <c r="KZ384" s="15"/>
      <c r="LA384" s="15"/>
      <c r="LB384" s="15"/>
      <c r="LC384" s="15"/>
      <c r="LD384" s="15"/>
      <c r="LE384" s="15"/>
      <c r="LF384" s="15"/>
      <c r="LG384" s="15"/>
      <c r="LH384" s="15"/>
      <c r="LI384" s="15"/>
      <c r="LJ384" s="15"/>
      <c r="LK384" s="15"/>
      <c r="LL384" s="15" t="s">
        <v>11</v>
      </c>
      <c r="LM384" s="15"/>
      <c r="LN384" s="15"/>
      <c r="LO384" s="15" t="s">
        <v>410</v>
      </c>
    </row>
    <row r="385" spans="1:327" ht="18" customHeight="1" x14ac:dyDescent="0.25">
      <c r="A385" s="14" t="s">
        <v>581</v>
      </c>
      <c r="B385" s="15" t="str">
        <f t="shared" si="53"/>
        <v>Caracol</v>
      </c>
      <c r="C385" s="15">
        <f t="shared" si="45"/>
        <v>3</v>
      </c>
      <c r="D385" s="15">
        <v>1</v>
      </c>
      <c r="E385" s="15">
        <v>1</v>
      </c>
      <c r="F385" s="15"/>
      <c r="G385" s="15">
        <v>1</v>
      </c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>
        <v>3</v>
      </c>
      <c r="T385" s="15"/>
      <c r="U385" s="15"/>
      <c r="V385" s="15">
        <v>26</v>
      </c>
      <c r="W385" s="15">
        <v>24</v>
      </c>
      <c r="X385" s="15"/>
      <c r="Y385" s="15"/>
      <c r="Z385" s="15"/>
      <c r="AA385" s="15"/>
      <c r="AB385" s="15"/>
      <c r="AC385" s="15">
        <v>5</v>
      </c>
      <c r="AD385" s="15"/>
      <c r="AE385" s="15"/>
      <c r="AF385" s="15"/>
      <c r="AG385" s="15"/>
      <c r="AH385" s="15"/>
      <c r="AI385" s="15"/>
      <c r="AJ385" s="15"/>
      <c r="AK385" s="15"/>
      <c r="AL385" s="15"/>
      <c r="AM385" s="15" t="str">
        <f t="shared" si="46"/>
        <v/>
      </c>
      <c r="AN385" s="15" t="str">
        <f t="shared" si="47"/>
        <v/>
      </c>
      <c r="AO385" s="15">
        <f t="shared" si="48"/>
        <v>1</v>
      </c>
      <c r="AP385" s="15" t="str">
        <f t="shared" si="49"/>
        <v/>
      </c>
      <c r="AQ385" s="15">
        <f t="shared" si="50"/>
        <v>2</v>
      </c>
      <c r="AR385" s="15" t="str">
        <f t="shared" si="51"/>
        <v/>
      </c>
      <c r="AS385" s="15" t="str">
        <f t="shared" si="52"/>
        <v/>
      </c>
      <c r="AT385" s="15">
        <v>3</v>
      </c>
      <c r="AU385" s="15"/>
      <c r="AV385" s="15"/>
      <c r="AW385" s="15"/>
      <c r="AX385" s="15"/>
      <c r="AY385" s="15"/>
      <c r="AZ385" s="15"/>
      <c r="BA385" s="15"/>
      <c r="BB385" s="15"/>
      <c r="BC385" s="15">
        <v>3</v>
      </c>
      <c r="BD385" s="15"/>
      <c r="BE385" s="15"/>
      <c r="BF385" s="15">
        <v>5</v>
      </c>
      <c r="BG385" s="15">
        <v>5</v>
      </c>
      <c r="BH385" s="15"/>
      <c r="BI385" s="15"/>
      <c r="BJ385" s="15"/>
      <c r="BK385" s="15"/>
      <c r="BL385" s="15"/>
      <c r="BM385" s="15">
        <v>2</v>
      </c>
      <c r="BN385" s="15"/>
      <c r="BO385" s="15"/>
      <c r="BP385" s="15"/>
      <c r="BQ385" s="15"/>
      <c r="BR385" s="15"/>
      <c r="BS385" s="15"/>
      <c r="BT385" s="15"/>
      <c r="BU385" s="15"/>
      <c r="BV385" s="15"/>
      <c r="BW385" s="15">
        <v>2</v>
      </c>
      <c r="BX385" s="15">
        <v>2</v>
      </c>
      <c r="BY385" s="15"/>
      <c r="BZ385" s="15"/>
      <c r="CA385" s="15"/>
      <c r="CB385" s="15"/>
      <c r="CC385" s="15"/>
      <c r="CD385" s="15"/>
      <c r="CE385" s="15"/>
      <c r="CF385" s="15"/>
      <c r="CG385" s="15"/>
      <c r="CH385" s="15">
        <v>1</v>
      </c>
      <c r="CI385" s="15">
        <v>1</v>
      </c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 t="s">
        <v>7</v>
      </c>
      <c r="DJ385" s="15" t="s">
        <v>31</v>
      </c>
      <c r="DK385" s="15" t="s">
        <v>9</v>
      </c>
      <c r="DL385" s="15"/>
      <c r="DM385" s="15" t="s">
        <v>7</v>
      </c>
      <c r="DN385" s="15" t="s">
        <v>31</v>
      </c>
      <c r="DO385" s="15" t="s">
        <v>9</v>
      </c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 t="s">
        <v>15</v>
      </c>
      <c r="EH385" s="15" t="s">
        <v>31</v>
      </c>
      <c r="EI385" s="15" t="s">
        <v>9</v>
      </c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>
        <v>1</v>
      </c>
      <c r="FM385" s="15">
        <v>1</v>
      </c>
      <c r="FN385" s="15"/>
      <c r="FO385" s="15"/>
      <c r="FP385" s="15"/>
      <c r="FQ385" s="15">
        <v>1</v>
      </c>
      <c r="FR385" s="15"/>
      <c r="FS385" s="15"/>
      <c r="FT385" s="15">
        <v>1</v>
      </c>
      <c r="FU385" s="15"/>
      <c r="FV385" s="15"/>
      <c r="FW385" s="15"/>
      <c r="FX385" s="15"/>
      <c r="FY385" s="15">
        <v>1</v>
      </c>
      <c r="FZ385" s="15"/>
      <c r="GA385" s="15"/>
      <c r="GB385" s="15"/>
      <c r="GC385" s="15"/>
      <c r="GD385" s="15"/>
      <c r="GE385" s="15" t="s">
        <v>20</v>
      </c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>
        <v>1</v>
      </c>
      <c r="HC385" s="15"/>
      <c r="HD385" s="15"/>
      <c r="HE385" s="15"/>
      <c r="HF385" s="15"/>
      <c r="HG385" s="15"/>
      <c r="HH385" s="15"/>
      <c r="HI385" s="15"/>
      <c r="HJ385" s="15"/>
      <c r="HK385" s="15"/>
      <c r="HL385" s="15">
        <v>2</v>
      </c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>
        <v>1</v>
      </c>
      <c r="HY385" s="15"/>
      <c r="HZ385" s="15">
        <v>6</v>
      </c>
      <c r="IA385" s="15"/>
      <c r="IB385" s="15">
        <v>900</v>
      </c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  <c r="IW385" s="15"/>
      <c r="IX385" s="15"/>
      <c r="IY385" s="15"/>
      <c r="IZ385" s="15"/>
      <c r="JA385" s="15"/>
      <c r="JB385" s="15"/>
      <c r="JC385" s="17"/>
      <c r="JD385" s="17"/>
      <c r="JE385" s="18"/>
      <c r="JF385" s="17"/>
      <c r="JG385" s="17"/>
      <c r="JH385" s="19"/>
      <c r="JI385" s="19"/>
      <c r="JJ385" s="17"/>
      <c r="JK385" s="17"/>
      <c r="JL385" s="19"/>
      <c r="JM385" s="17"/>
      <c r="JN385" s="17"/>
      <c r="JO385" s="20"/>
      <c r="JP385" s="17"/>
      <c r="JQ385" s="17"/>
      <c r="JR385" s="20"/>
      <c r="JS385" s="19"/>
      <c r="JT385" s="19"/>
      <c r="JU385" s="19"/>
      <c r="JV385" s="15">
        <v>2</v>
      </c>
      <c r="JW385" s="14"/>
      <c r="JX385" s="14"/>
      <c r="JY385" s="15">
        <v>200</v>
      </c>
      <c r="JZ385" s="15"/>
      <c r="KA385" s="15">
        <v>150</v>
      </c>
      <c r="KB385" s="15">
        <v>200</v>
      </c>
      <c r="KC385" s="15"/>
      <c r="KD385" s="15"/>
      <c r="KE385" s="15">
        <v>180</v>
      </c>
      <c r="KF385" s="15"/>
      <c r="KG385" s="15"/>
      <c r="KH385" s="15">
        <v>100</v>
      </c>
      <c r="KI385" s="15"/>
      <c r="KJ385" s="15"/>
      <c r="KK385" s="15"/>
      <c r="KL385" s="15">
        <v>2</v>
      </c>
      <c r="KM385" s="15"/>
      <c r="KN385" s="15"/>
      <c r="KO385" s="15"/>
      <c r="KP385" s="15"/>
      <c r="KQ385" s="15"/>
      <c r="KR385" s="15"/>
      <c r="KS385" s="15"/>
      <c r="KT385" s="15"/>
      <c r="KU385" s="15"/>
      <c r="KV385" s="15"/>
      <c r="KW385" s="15"/>
      <c r="KX385" s="15"/>
      <c r="KY385" s="15"/>
      <c r="KZ385" s="15"/>
      <c r="LA385" s="15"/>
      <c r="LB385" s="15"/>
      <c r="LC385" s="15"/>
      <c r="LD385" s="15"/>
      <c r="LE385" s="15"/>
      <c r="LF385" s="15"/>
      <c r="LG385" s="15"/>
      <c r="LH385" s="15"/>
      <c r="LI385" s="15"/>
      <c r="LJ385" s="15"/>
      <c r="LK385" s="15"/>
      <c r="LL385" s="15"/>
      <c r="LM385" s="15"/>
      <c r="LN385" s="15"/>
      <c r="LO385" s="15"/>
    </row>
    <row r="386" spans="1:327" ht="18" customHeight="1" x14ac:dyDescent="0.25">
      <c r="A386" s="14" t="s">
        <v>582</v>
      </c>
      <c r="B386" s="15" t="str">
        <f t="shared" si="53"/>
        <v>Caracol</v>
      </c>
      <c r="C386" s="15">
        <f t="shared" si="45"/>
        <v>1</v>
      </c>
      <c r="D386" s="15"/>
      <c r="E386" s="15">
        <v>1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>
        <v>1</v>
      </c>
      <c r="U386" s="15"/>
      <c r="V386" s="15"/>
      <c r="W386" s="15">
        <v>70</v>
      </c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 t="str">
        <f t="shared" si="46"/>
        <v/>
      </c>
      <c r="AN386" s="15" t="str">
        <f t="shared" si="47"/>
        <v/>
      </c>
      <c r="AO386" s="15" t="str">
        <f t="shared" si="48"/>
        <v/>
      </c>
      <c r="AP386" s="15" t="str">
        <f t="shared" si="49"/>
        <v/>
      </c>
      <c r="AQ386" s="15" t="str">
        <f t="shared" si="50"/>
        <v/>
      </c>
      <c r="AR386" s="15" t="str">
        <f t="shared" si="51"/>
        <v/>
      </c>
      <c r="AS386" s="15">
        <f t="shared" si="52"/>
        <v>1</v>
      </c>
      <c r="AT386" s="15">
        <v>1</v>
      </c>
      <c r="AU386" s="15"/>
      <c r="AV386" s="15"/>
      <c r="AW386" s="15"/>
      <c r="AX386" s="15"/>
      <c r="AY386" s="15"/>
      <c r="AZ386" s="15">
        <v>1</v>
      </c>
      <c r="BA386" s="15"/>
      <c r="BB386" s="15"/>
      <c r="BC386" s="15"/>
      <c r="BD386" s="15"/>
      <c r="BE386" s="15"/>
      <c r="BF386" s="15"/>
      <c r="BG386" s="15">
        <v>3</v>
      </c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>
        <v>4</v>
      </c>
      <c r="BY386" s="15"/>
      <c r="BZ386" s="15"/>
      <c r="CA386" s="15"/>
      <c r="CB386" s="15"/>
      <c r="CC386" s="15"/>
      <c r="CD386" s="15"/>
      <c r="CE386" s="15"/>
      <c r="CF386" s="15"/>
      <c r="CG386" s="15"/>
      <c r="CH386" s="15">
        <v>4</v>
      </c>
      <c r="CI386" s="15">
        <v>4</v>
      </c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>
        <v>1</v>
      </c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>
        <v>1</v>
      </c>
      <c r="DM386" s="15" t="s">
        <v>7</v>
      </c>
      <c r="DN386" s="15" t="s">
        <v>8</v>
      </c>
      <c r="DO386" s="15" t="s">
        <v>9</v>
      </c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>
        <v>1</v>
      </c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>
        <v>1</v>
      </c>
      <c r="HO386" s="15"/>
      <c r="HP386" s="15"/>
      <c r="HQ386" s="15"/>
      <c r="HR386" s="15"/>
      <c r="HS386" s="15"/>
      <c r="HT386" s="15"/>
      <c r="HU386" s="15"/>
      <c r="HV386" s="15"/>
      <c r="HW386" s="15"/>
      <c r="HX386" s="15">
        <v>1</v>
      </c>
      <c r="HY386" s="15"/>
      <c r="HZ386" s="15">
        <v>12</v>
      </c>
      <c r="IA386" s="15"/>
      <c r="IB386" s="15"/>
      <c r="IC386" s="15"/>
      <c r="ID386" s="15"/>
      <c r="IE386" s="15"/>
      <c r="IF386" s="15"/>
      <c r="IG386" s="15">
        <v>100</v>
      </c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  <c r="IW386" s="15"/>
      <c r="IX386" s="15"/>
      <c r="IY386" s="15"/>
      <c r="IZ386" s="15"/>
      <c r="JA386" s="15"/>
      <c r="JB386" s="15"/>
      <c r="JC386" s="17"/>
      <c r="JD386" s="17"/>
      <c r="JE386" s="18"/>
      <c r="JF386" s="17"/>
      <c r="JG386" s="17"/>
      <c r="JH386" s="19"/>
      <c r="JI386" s="19"/>
      <c r="JJ386" s="17"/>
      <c r="JK386" s="17"/>
      <c r="JL386" s="19"/>
      <c r="JM386" s="17"/>
      <c r="JN386" s="17"/>
      <c r="JO386" s="20"/>
      <c r="JP386" s="17"/>
      <c r="JQ386" s="17"/>
      <c r="JR386" s="20"/>
      <c r="JS386" s="19"/>
      <c r="JT386" s="19"/>
      <c r="JU386" s="19"/>
      <c r="JV386" s="15">
        <v>2</v>
      </c>
      <c r="JW386" s="14"/>
      <c r="JX386" s="14"/>
      <c r="JY386" s="15">
        <v>50</v>
      </c>
      <c r="JZ386" s="15"/>
      <c r="KA386" s="15"/>
      <c r="KB386" s="15"/>
      <c r="KC386" s="15"/>
      <c r="KD386" s="15">
        <v>50</v>
      </c>
      <c r="KE386" s="15"/>
      <c r="KF386" s="15"/>
      <c r="KG386" s="15"/>
      <c r="KH386" s="15"/>
      <c r="KI386" s="15"/>
      <c r="KJ386" s="15"/>
      <c r="KK386" s="15"/>
      <c r="KL386" s="15">
        <v>2</v>
      </c>
      <c r="KM386" s="15"/>
      <c r="KN386" s="15"/>
      <c r="KO386" s="15"/>
      <c r="KP386" s="15"/>
      <c r="KQ386" s="15"/>
      <c r="KR386" s="15"/>
      <c r="KS386" s="15"/>
      <c r="KT386" s="15"/>
      <c r="KU386" s="15"/>
      <c r="KV386" s="15">
        <v>1</v>
      </c>
      <c r="KW386" s="15"/>
      <c r="KX386" s="15">
        <v>1</v>
      </c>
      <c r="KY386" s="15">
        <v>1</v>
      </c>
      <c r="KZ386" s="15"/>
      <c r="LA386" s="15"/>
      <c r="LB386" s="15"/>
      <c r="LC386" s="15"/>
      <c r="LD386" s="15"/>
      <c r="LE386" s="15"/>
      <c r="LF386" s="15"/>
      <c r="LG386" s="15"/>
      <c r="LH386" s="15"/>
      <c r="LI386" s="15"/>
      <c r="LJ386" s="15" t="s">
        <v>41</v>
      </c>
      <c r="LK386" s="15"/>
      <c r="LL386" s="15" t="s">
        <v>11</v>
      </c>
      <c r="LM386" s="15" t="s">
        <v>69</v>
      </c>
      <c r="LN386" s="15"/>
      <c r="LO386" s="15"/>
    </row>
    <row r="387" spans="1:327" ht="18" customHeight="1" x14ac:dyDescent="0.25">
      <c r="A387" s="14" t="s">
        <v>583</v>
      </c>
      <c r="B387" s="15" t="str">
        <f t="shared" si="53"/>
        <v>Caracol</v>
      </c>
      <c r="C387" s="15">
        <f t="shared" ref="C387:C450" si="54">SUM(D387:Q387)</f>
        <v>4</v>
      </c>
      <c r="D387" s="15">
        <v>1</v>
      </c>
      <c r="E387" s="15">
        <v>1</v>
      </c>
      <c r="F387" s="15">
        <v>2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>
        <v>4</v>
      </c>
      <c r="U387" s="15"/>
      <c r="V387" s="15">
        <v>26</v>
      </c>
      <c r="W387" s="15">
        <v>25</v>
      </c>
      <c r="X387" s="15">
        <v>6</v>
      </c>
      <c r="Y387" s="15">
        <v>3</v>
      </c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 t="str">
        <f t="shared" ref="AM387:AM450" si="55">IF(COUNTIFS(V387:AL387,"&gt;0",V387:AL387,"&lt;1")=0,"",COUNTIFS(V387:AL387,"&gt;0",V387:AL387,"&lt;1"))</f>
        <v/>
      </c>
      <c r="AN387" s="15">
        <f t="shared" ref="AN387:AN450" si="56">IF(COUNTIFS(V387:AL387,"&gt;=1",V387:AL387,"&lt;5")=0,"",COUNTIFS(V387:AL387,"&gt;=1",V387:AL387,"&lt;5"))</f>
        <v>1</v>
      </c>
      <c r="AO387" s="15">
        <f t="shared" ref="AO387:AO450" si="57">IF(COUNTIFS(V387:AL387,"&gt;=5",V387:AL387,"&lt;12")=0,"",COUNTIFS(V387:AL387,"&gt;=5",V387:AL387,"&lt;12"))</f>
        <v>1</v>
      </c>
      <c r="AP387" s="15" t="str">
        <f t="shared" ref="AP387:AP450" si="58">IF(COUNTIFS(V387:AL387,"&gt;=12",V387:AL387,"&lt;19")=0,"",COUNTIFS(V387:AL387,"&gt;=12",V387:AL387,"&lt;19"))</f>
        <v/>
      </c>
      <c r="AQ387" s="15">
        <f t="shared" ref="AQ387:AQ450" si="59">IF(COUNTIFS(V387:AL387,"&gt;=19",V387:AL387,"&lt;40")=0,"",COUNTIFS(V387:AL387,"&gt;=19",V387:AL387,"&lt;40"))</f>
        <v>2</v>
      </c>
      <c r="AR387" s="15" t="str">
        <f t="shared" ref="AR387:AR450" si="60">IF(COUNTIFS(V387:AL387,"&gt;=40",V387:AL387,"&lt;65")=0,"",COUNTIFS(V387:AL387,"&gt;=40",V387:AL387,"&lt;65"))</f>
        <v/>
      </c>
      <c r="AS387" s="15" t="str">
        <f t="shared" ref="AS387:AS450" si="61">IF(COUNTIF(V387:AL387,"&gt;=65")=0,"",COUNTIF(V387:AL387,"&gt;=65"))</f>
        <v/>
      </c>
      <c r="AT387" s="15">
        <v>4</v>
      </c>
      <c r="AU387" s="15"/>
      <c r="AV387" s="15"/>
      <c r="AW387" s="15"/>
      <c r="AX387" s="15"/>
      <c r="AY387" s="15"/>
      <c r="AZ387" s="15"/>
      <c r="BA387" s="15"/>
      <c r="BB387" s="15"/>
      <c r="BC387" s="15">
        <v>4</v>
      </c>
      <c r="BD387" s="15"/>
      <c r="BE387" s="15"/>
      <c r="BF387" s="15">
        <v>3</v>
      </c>
      <c r="BG387" s="15">
        <v>4</v>
      </c>
      <c r="BH387" s="15">
        <v>2</v>
      </c>
      <c r="BI387" s="15">
        <v>1</v>
      </c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>
        <v>2</v>
      </c>
      <c r="BY387" s="15"/>
      <c r="BZ387" s="15"/>
      <c r="CA387" s="15"/>
      <c r="CB387" s="15"/>
      <c r="CC387" s="15"/>
      <c r="CD387" s="15"/>
      <c r="CE387" s="15"/>
      <c r="CF387" s="15"/>
      <c r="CG387" s="15"/>
      <c r="CH387" s="15">
        <v>2</v>
      </c>
      <c r="CI387" s="15">
        <v>2</v>
      </c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>
        <v>1</v>
      </c>
      <c r="DI387" s="15" t="s">
        <v>7</v>
      </c>
      <c r="DJ387" s="15" t="s">
        <v>8</v>
      </c>
      <c r="DK387" s="15" t="s">
        <v>9</v>
      </c>
      <c r="DL387" s="15"/>
      <c r="DM387" s="15" t="s">
        <v>7</v>
      </c>
      <c r="DN387" s="15" t="s">
        <v>8</v>
      </c>
      <c r="DO387" s="15" t="s">
        <v>9</v>
      </c>
      <c r="DP387" s="15">
        <v>2</v>
      </c>
      <c r="DQ387" s="15" t="s">
        <v>15</v>
      </c>
      <c r="DR387" s="15" t="s">
        <v>8</v>
      </c>
      <c r="DS387" s="15" t="s">
        <v>9</v>
      </c>
      <c r="DT387" s="15" t="s">
        <v>15</v>
      </c>
      <c r="DU387" s="15" t="s">
        <v>8</v>
      </c>
      <c r="DV387" s="15" t="s">
        <v>9</v>
      </c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>
        <v>2</v>
      </c>
      <c r="FM387" s="15"/>
      <c r="FN387" s="15"/>
      <c r="FO387" s="15">
        <v>2</v>
      </c>
      <c r="FP387" s="15"/>
      <c r="FQ387" s="15">
        <v>2</v>
      </c>
      <c r="FR387" s="15"/>
      <c r="FS387" s="15"/>
      <c r="FT387" s="15"/>
      <c r="FU387" s="15"/>
      <c r="FV387" s="15"/>
      <c r="FW387" s="15">
        <v>2</v>
      </c>
      <c r="FX387" s="15"/>
      <c r="FY387" s="15"/>
      <c r="FZ387" s="15"/>
      <c r="GA387" s="15"/>
      <c r="GB387" s="15"/>
      <c r="GC387" s="15"/>
      <c r="GD387" s="15"/>
      <c r="GE387" s="15" t="s">
        <v>16</v>
      </c>
      <c r="GF387" s="15" t="s">
        <v>20</v>
      </c>
      <c r="GG387" s="15"/>
      <c r="GH387" s="15"/>
      <c r="GI387" s="15"/>
      <c r="GJ387" s="15">
        <v>2</v>
      </c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>
        <v>2</v>
      </c>
      <c r="HH387" s="15"/>
      <c r="HI387" s="15"/>
      <c r="HJ387" s="15"/>
      <c r="HK387" s="15"/>
      <c r="HL387" s="15"/>
      <c r="HM387" s="15"/>
      <c r="HN387" s="15">
        <v>4</v>
      </c>
      <c r="HO387" s="15"/>
      <c r="HP387" s="15"/>
      <c r="HQ387" s="15"/>
      <c r="HR387" s="15"/>
      <c r="HS387" s="15"/>
      <c r="HT387" s="15"/>
      <c r="HU387" s="15"/>
      <c r="HV387" s="15"/>
      <c r="HW387" s="15"/>
      <c r="HX387" s="15">
        <v>1</v>
      </c>
      <c r="HY387" s="15"/>
      <c r="HZ387" s="15">
        <v>6</v>
      </c>
      <c r="IA387" s="15"/>
      <c r="IB387" s="15">
        <v>160</v>
      </c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  <c r="IW387" s="15"/>
      <c r="IX387" s="15"/>
      <c r="IY387" s="15"/>
      <c r="IZ387" s="15"/>
      <c r="JA387" s="15"/>
      <c r="JB387" s="15"/>
      <c r="JC387" s="17"/>
      <c r="JD387" s="17"/>
      <c r="JE387" s="18"/>
      <c r="JF387" s="17"/>
      <c r="JG387" s="17"/>
      <c r="JH387" s="19"/>
      <c r="JI387" s="19"/>
      <c r="JJ387" s="17"/>
      <c r="JK387" s="17"/>
      <c r="JL387" s="19"/>
      <c r="JM387" s="17"/>
      <c r="JN387" s="17"/>
      <c r="JO387" s="20"/>
      <c r="JP387" s="17"/>
      <c r="JQ387" s="17"/>
      <c r="JR387" s="20"/>
      <c r="JS387" s="19" t="s">
        <v>584</v>
      </c>
      <c r="JT387" s="17">
        <v>1</v>
      </c>
      <c r="JU387" s="20">
        <v>0.5</v>
      </c>
      <c r="JV387" s="15">
        <v>2</v>
      </c>
      <c r="JW387" s="14"/>
      <c r="JX387" s="14"/>
      <c r="JY387" s="15">
        <v>60</v>
      </c>
      <c r="JZ387" s="15"/>
      <c r="KA387" s="15"/>
      <c r="KB387" s="15"/>
      <c r="KC387" s="15">
        <v>10</v>
      </c>
      <c r="KD387" s="15">
        <v>40</v>
      </c>
      <c r="KE387" s="15">
        <v>20</v>
      </c>
      <c r="KF387" s="15"/>
      <c r="KG387" s="15"/>
      <c r="KH387" s="15"/>
      <c r="KI387" s="15">
        <v>30</v>
      </c>
      <c r="KJ387" s="15"/>
      <c r="KK387" s="15"/>
      <c r="KL387" s="15">
        <v>2</v>
      </c>
      <c r="KM387" s="15"/>
      <c r="KN387" s="15"/>
      <c r="KO387" s="15"/>
      <c r="KP387" s="15"/>
      <c r="KQ387" s="15"/>
      <c r="KR387" s="15"/>
      <c r="KS387" s="15"/>
      <c r="KT387" s="15"/>
      <c r="KU387" s="15"/>
      <c r="KV387" s="15">
        <v>1</v>
      </c>
      <c r="KW387" s="15"/>
      <c r="KX387" s="15">
        <v>1</v>
      </c>
      <c r="KY387" s="15">
        <v>1</v>
      </c>
      <c r="KZ387" s="15"/>
      <c r="LA387" s="15"/>
      <c r="LB387" s="15"/>
      <c r="LC387" s="15"/>
      <c r="LD387" s="15"/>
      <c r="LE387" s="15"/>
      <c r="LF387" s="15"/>
      <c r="LG387" s="15"/>
      <c r="LH387" s="15"/>
      <c r="LI387" s="15"/>
      <c r="LJ387" s="15"/>
      <c r="LK387" s="15"/>
      <c r="LL387" s="15"/>
      <c r="LM387" s="15"/>
      <c r="LN387" s="15"/>
      <c r="LO387" s="15"/>
    </row>
    <row r="388" spans="1:327" ht="18" customHeight="1" x14ac:dyDescent="0.25">
      <c r="A388" s="14" t="s">
        <v>585</v>
      </c>
      <c r="B388" s="15" t="str">
        <f t="shared" ref="B388:B451" si="62">IF(MID(A388,5,2)="01","Barrio Nuevo",IF(MID(A388,5,2)="02","San Jose",IF(MID(A388,5,2)="03","La Ciudadela",IF(MID(A388,5,2)="04","San Salvador",IF(MID(A388,5,2)="05","Los Almendros",IF(MID(A388,5,2)="06","Caracol",IF(MID(A388,5,2)="07","Virgen del Carmen",IF(MID(A388,5,2)="08","Nueva Granada",IF(MID(A388,5,2)="09","Las Palmeras",IF(MID(A388,5,2)="10","La Boca",IF(MID(A388,5,2)="11","La Aduana",IF(MID(A388,5,2)="12","La Compuerta",IF(MID(A388,5,2)="13","Maria Teresa",IF(MID(A388,5,2)="14","San Marcos"))))))))))))))</f>
        <v>Caracol</v>
      </c>
      <c r="C388" s="15">
        <f t="shared" si="54"/>
        <v>3</v>
      </c>
      <c r="D388" s="15">
        <v>1</v>
      </c>
      <c r="E388" s="15">
        <v>1</v>
      </c>
      <c r="F388" s="15">
        <v>1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>
        <v>3</v>
      </c>
      <c r="U388" s="15"/>
      <c r="V388" s="15">
        <v>24</v>
      </c>
      <c r="W388" s="15">
        <v>22</v>
      </c>
      <c r="X388" s="15">
        <v>4</v>
      </c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 t="str">
        <f t="shared" si="55"/>
        <v/>
      </c>
      <c r="AN388" s="15">
        <f t="shared" si="56"/>
        <v>1</v>
      </c>
      <c r="AO388" s="15" t="str">
        <f t="shared" si="57"/>
        <v/>
      </c>
      <c r="AP388" s="15" t="str">
        <f t="shared" si="58"/>
        <v/>
      </c>
      <c r="AQ388" s="15">
        <f t="shared" si="59"/>
        <v>2</v>
      </c>
      <c r="AR388" s="15" t="str">
        <f t="shared" si="60"/>
        <v/>
      </c>
      <c r="AS388" s="15" t="str">
        <f t="shared" si="61"/>
        <v/>
      </c>
      <c r="AT388" s="15">
        <v>3</v>
      </c>
      <c r="AU388" s="15"/>
      <c r="AV388" s="15"/>
      <c r="AW388" s="15"/>
      <c r="AX388" s="15"/>
      <c r="AY388" s="15"/>
      <c r="AZ388" s="15"/>
      <c r="BA388" s="15"/>
      <c r="BB388" s="15"/>
      <c r="BC388" s="15">
        <v>3</v>
      </c>
      <c r="BD388" s="15"/>
      <c r="BE388" s="15"/>
      <c r="BF388" s="15">
        <v>5</v>
      </c>
      <c r="BG388" s="15">
        <v>5</v>
      </c>
      <c r="BH388" s="15">
        <v>2</v>
      </c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>
        <v>2</v>
      </c>
      <c r="BX388" s="15">
        <v>2</v>
      </c>
      <c r="BY388" s="15"/>
      <c r="BZ388" s="15"/>
      <c r="CA388" s="15"/>
      <c r="CB388" s="15"/>
      <c r="CC388" s="15"/>
      <c r="CD388" s="15"/>
      <c r="CE388" s="15"/>
      <c r="CF388" s="15"/>
      <c r="CG388" s="15"/>
      <c r="CH388" s="15">
        <v>1</v>
      </c>
      <c r="CI388" s="15">
        <v>1</v>
      </c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 t="s">
        <v>7</v>
      </c>
      <c r="DJ388" s="15" t="s">
        <v>31</v>
      </c>
      <c r="DK388" s="15" t="s">
        <v>9</v>
      </c>
      <c r="DL388" s="15"/>
      <c r="DM388" s="15" t="s">
        <v>7</v>
      </c>
      <c r="DN388" s="15" t="s">
        <v>23</v>
      </c>
      <c r="DO388" s="15" t="s">
        <v>9</v>
      </c>
      <c r="DP388" s="15"/>
      <c r="DQ388" s="15" t="s">
        <v>15</v>
      </c>
      <c r="DR388" s="15" t="s">
        <v>23</v>
      </c>
      <c r="DS388" s="15" t="s">
        <v>9</v>
      </c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>
        <v>2</v>
      </c>
      <c r="FQ388" s="15">
        <v>1</v>
      </c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>
        <v>3</v>
      </c>
      <c r="HO388" s="15"/>
      <c r="HP388" s="15"/>
      <c r="HQ388" s="15"/>
      <c r="HR388" s="15"/>
      <c r="HS388" s="15"/>
      <c r="HT388" s="15"/>
      <c r="HU388" s="15"/>
      <c r="HV388" s="15"/>
      <c r="HW388" s="15"/>
      <c r="HX388" s="15">
        <v>1</v>
      </c>
      <c r="HY388" s="15"/>
      <c r="HZ388" s="15">
        <v>11</v>
      </c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  <c r="IW388" s="15"/>
      <c r="IX388" s="15"/>
      <c r="IY388" s="15"/>
      <c r="IZ388" s="15"/>
      <c r="JA388" s="15"/>
      <c r="JB388" s="15"/>
      <c r="JC388" s="17"/>
      <c r="JD388" s="17"/>
      <c r="JE388" s="18"/>
      <c r="JF388" s="17"/>
      <c r="JG388" s="17"/>
      <c r="JH388" s="19"/>
      <c r="JI388" s="19"/>
      <c r="JJ388" s="17"/>
      <c r="JK388" s="17"/>
      <c r="JL388" s="19"/>
      <c r="JM388" s="17"/>
      <c r="JN388" s="17"/>
      <c r="JO388" s="20"/>
      <c r="JP388" s="17"/>
      <c r="JQ388" s="17"/>
      <c r="JR388" s="20"/>
      <c r="JS388" s="19"/>
      <c r="JT388" s="19"/>
      <c r="JU388" s="19"/>
      <c r="JV388" s="15">
        <v>2</v>
      </c>
      <c r="JW388" s="14"/>
      <c r="JX388" s="14"/>
      <c r="JY388" s="15"/>
      <c r="JZ388" s="15"/>
      <c r="KA388" s="15"/>
      <c r="KB388" s="15"/>
      <c r="KC388" s="15"/>
      <c r="KD388" s="15"/>
      <c r="KE388" s="15"/>
      <c r="KF388" s="15"/>
      <c r="KG388" s="15"/>
      <c r="KH388" s="15"/>
      <c r="KI388" s="15"/>
      <c r="KJ388" s="15"/>
      <c r="KK388" s="15"/>
      <c r="KL388" s="15">
        <v>2</v>
      </c>
      <c r="KM388" s="15"/>
      <c r="KN388" s="15"/>
      <c r="KO388" s="15"/>
      <c r="KP388" s="15"/>
      <c r="KQ388" s="15"/>
      <c r="KR388" s="15"/>
      <c r="KS388" s="15"/>
      <c r="KT388" s="15"/>
      <c r="KU388" s="15"/>
      <c r="KV388" s="15"/>
      <c r="KW388" s="15"/>
      <c r="KX388" s="15"/>
      <c r="KY388" s="15"/>
      <c r="KZ388" s="15"/>
      <c r="LA388" s="15"/>
      <c r="LB388" s="15"/>
      <c r="LC388" s="15"/>
      <c r="LD388" s="15"/>
      <c r="LE388" s="15"/>
      <c r="LF388" s="15"/>
      <c r="LG388" s="15"/>
      <c r="LH388" s="15"/>
      <c r="LI388" s="15"/>
      <c r="LJ388" s="15"/>
      <c r="LK388" s="15"/>
      <c r="LL388" s="15"/>
      <c r="LM388" s="15"/>
      <c r="LN388" s="15"/>
      <c r="LO388" s="15"/>
    </row>
    <row r="389" spans="1:327" ht="18" customHeight="1" x14ac:dyDescent="0.25">
      <c r="A389" s="14" t="s">
        <v>586</v>
      </c>
      <c r="B389" s="15" t="str">
        <f t="shared" si="62"/>
        <v>Caracol</v>
      </c>
      <c r="C389" s="15">
        <f t="shared" si="54"/>
        <v>4</v>
      </c>
      <c r="D389" s="15">
        <v>1</v>
      </c>
      <c r="E389" s="15">
        <v>1</v>
      </c>
      <c r="F389" s="15">
        <v>2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>
        <v>4</v>
      </c>
      <c r="U389" s="15"/>
      <c r="V389" s="15">
        <v>60</v>
      </c>
      <c r="W389" s="15">
        <v>61</v>
      </c>
      <c r="X389" s="15">
        <v>22</v>
      </c>
      <c r="Y389" s="15">
        <v>35</v>
      </c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 t="str">
        <f t="shared" si="55"/>
        <v/>
      </c>
      <c r="AN389" s="15" t="str">
        <f t="shared" si="56"/>
        <v/>
      </c>
      <c r="AO389" s="15" t="str">
        <f t="shared" si="57"/>
        <v/>
      </c>
      <c r="AP389" s="15" t="str">
        <f t="shared" si="58"/>
        <v/>
      </c>
      <c r="AQ389" s="15">
        <f t="shared" si="59"/>
        <v>2</v>
      </c>
      <c r="AR389" s="15">
        <f t="shared" si="60"/>
        <v>2</v>
      </c>
      <c r="AS389" s="15" t="str">
        <f t="shared" si="61"/>
        <v/>
      </c>
      <c r="AT389" s="15">
        <v>4</v>
      </c>
      <c r="AU389" s="15"/>
      <c r="AV389" s="15"/>
      <c r="AW389" s="15"/>
      <c r="AX389" s="15"/>
      <c r="AY389" s="15"/>
      <c r="AZ389" s="15"/>
      <c r="BA389" s="15"/>
      <c r="BB389" s="15"/>
      <c r="BC389" s="15">
        <v>4</v>
      </c>
      <c r="BD389" s="15"/>
      <c r="BE389" s="15"/>
      <c r="BF389" s="15">
        <v>4</v>
      </c>
      <c r="BG389" s="15">
        <v>4</v>
      </c>
      <c r="BH389" s="15">
        <v>5</v>
      </c>
      <c r="BI389" s="15">
        <v>5</v>
      </c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>
        <v>2</v>
      </c>
      <c r="BX389" s="15">
        <v>1</v>
      </c>
      <c r="BY389" s="15"/>
      <c r="BZ389" s="15"/>
      <c r="CA389" s="15"/>
      <c r="CB389" s="15"/>
      <c r="CC389" s="15"/>
      <c r="CD389" s="15"/>
      <c r="CE389" s="15"/>
      <c r="CF389" s="15"/>
      <c r="CG389" s="15"/>
      <c r="CH389" s="15">
        <v>2</v>
      </c>
      <c r="CI389" s="15">
        <v>2</v>
      </c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 t="s">
        <v>7</v>
      </c>
      <c r="DJ389" s="15" t="s">
        <v>8</v>
      </c>
      <c r="DK389" s="15" t="s">
        <v>9</v>
      </c>
      <c r="DL389" s="15">
        <v>1</v>
      </c>
      <c r="DM389" s="15" t="s">
        <v>7</v>
      </c>
      <c r="DN389" s="15" t="s">
        <v>8</v>
      </c>
      <c r="DO389" s="15" t="s">
        <v>9</v>
      </c>
      <c r="DP389" s="15"/>
      <c r="DQ389" s="15" t="s">
        <v>15</v>
      </c>
      <c r="DR389" s="15" t="s">
        <v>23</v>
      </c>
      <c r="DS389" s="15" t="s">
        <v>9</v>
      </c>
      <c r="DT389" s="15" t="s">
        <v>15</v>
      </c>
      <c r="DU389" s="15" t="s">
        <v>8</v>
      </c>
      <c r="DV389" s="15" t="s">
        <v>9</v>
      </c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>
        <v>1</v>
      </c>
      <c r="FM389" s="15"/>
      <c r="FN389" s="15"/>
      <c r="FO389" s="15">
        <v>1</v>
      </c>
      <c r="FP389" s="15">
        <v>2</v>
      </c>
      <c r="FQ389" s="15"/>
      <c r="FR389" s="15"/>
      <c r="FS389" s="15"/>
      <c r="FT389" s="15">
        <v>1</v>
      </c>
      <c r="FU389" s="15"/>
      <c r="FV389" s="15"/>
      <c r="FW389" s="15"/>
      <c r="FX389" s="15"/>
      <c r="FY389" s="15"/>
      <c r="FZ389" s="15">
        <v>1</v>
      </c>
      <c r="GA389" s="15"/>
      <c r="GB389" s="15"/>
      <c r="GC389" s="15"/>
      <c r="GD389" s="15"/>
      <c r="GE389" s="15" t="s">
        <v>53</v>
      </c>
      <c r="GF389" s="15"/>
      <c r="GG389" s="15"/>
      <c r="GH389" s="15"/>
      <c r="GI389" s="15"/>
      <c r="GJ389" s="15">
        <v>1</v>
      </c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>
        <v>1</v>
      </c>
      <c r="HJ389" s="15"/>
      <c r="HK389" s="15"/>
      <c r="HL389" s="15"/>
      <c r="HM389" s="15"/>
      <c r="HN389" s="15">
        <v>3</v>
      </c>
      <c r="HO389" s="15"/>
      <c r="HP389" s="15"/>
      <c r="HQ389" s="15"/>
      <c r="HR389" s="15"/>
      <c r="HS389" s="15"/>
      <c r="HT389" s="15"/>
      <c r="HU389" s="15"/>
      <c r="HV389" s="15"/>
      <c r="HW389" s="15"/>
      <c r="HX389" s="15">
        <v>1</v>
      </c>
      <c r="HY389" s="15"/>
      <c r="HZ389" s="15">
        <v>9</v>
      </c>
      <c r="IA389" s="15"/>
      <c r="IB389" s="15">
        <v>350</v>
      </c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  <c r="IW389" s="15"/>
      <c r="IX389" s="15"/>
      <c r="IY389" s="15"/>
      <c r="IZ389" s="15"/>
      <c r="JA389" s="15"/>
      <c r="JB389" s="15"/>
      <c r="JC389" s="17"/>
      <c r="JD389" s="17"/>
      <c r="JE389" s="18"/>
      <c r="JF389" s="17"/>
      <c r="JG389" s="17"/>
      <c r="JH389" s="19"/>
      <c r="JI389" s="19"/>
      <c r="JJ389" s="17"/>
      <c r="JK389" s="17"/>
      <c r="JL389" s="19"/>
      <c r="JM389" s="17"/>
      <c r="JN389" s="17"/>
      <c r="JO389" s="20"/>
      <c r="JP389" s="17"/>
      <c r="JQ389" s="17"/>
      <c r="JR389" s="20"/>
      <c r="JS389" s="19"/>
      <c r="JT389" s="19"/>
      <c r="JU389" s="19"/>
      <c r="JV389" s="15">
        <v>2</v>
      </c>
      <c r="JW389" s="14"/>
      <c r="JX389" s="14"/>
      <c r="JY389" s="15">
        <v>200</v>
      </c>
      <c r="JZ389" s="15"/>
      <c r="KA389" s="15"/>
      <c r="KB389" s="15">
        <v>25</v>
      </c>
      <c r="KC389" s="15"/>
      <c r="KD389" s="15"/>
      <c r="KE389" s="15">
        <v>30</v>
      </c>
      <c r="KF389" s="15"/>
      <c r="KG389" s="15"/>
      <c r="KH389" s="15"/>
      <c r="KI389" s="15"/>
      <c r="KJ389" s="15"/>
      <c r="KK389" s="15"/>
      <c r="KL389" s="15">
        <v>2</v>
      </c>
      <c r="KM389" s="15"/>
      <c r="KN389" s="15"/>
      <c r="KO389" s="15"/>
      <c r="KP389" s="15"/>
      <c r="KQ389" s="15"/>
      <c r="KR389" s="15"/>
      <c r="KS389" s="15"/>
      <c r="KT389" s="15"/>
      <c r="KU389" s="15"/>
      <c r="KV389" s="15"/>
      <c r="KW389" s="15"/>
      <c r="KX389" s="15"/>
      <c r="KY389" s="15"/>
      <c r="KZ389" s="15"/>
      <c r="LA389" s="15"/>
      <c r="LB389" s="15"/>
      <c r="LC389" s="15"/>
      <c r="LD389" s="15"/>
      <c r="LE389" s="15"/>
      <c r="LF389" s="15"/>
      <c r="LG389" s="15"/>
      <c r="LH389" s="15"/>
      <c r="LI389" s="15"/>
      <c r="LJ389" s="15"/>
      <c r="LK389" s="15"/>
      <c r="LL389" s="15" t="s">
        <v>11</v>
      </c>
      <c r="LM389" s="15"/>
      <c r="LN389" s="15"/>
      <c r="LO389" s="15" t="s">
        <v>216</v>
      </c>
    </row>
    <row r="390" spans="1:327" ht="18" customHeight="1" x14ac:dyDescent="0.25">
      <c r="A390" s="14" t="s">
        <v>587</v>
      </c>
      <c r="B390" s="15" t="str">
        <f t="shared" si="62"/>
        <v>Caracol</v>
      </c>
      <c r="C390" s="15">
        <f t="shared" si="54"/>
        <v>6</v>
      </c>
      <c r="D390" s="15">
        <v>1</v>
      </c>
      <c r="E390" s="15">
        <v>1</v>
      </c>
      <c r="F390" s="15">
        <v>4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>
        <v>6</v>
      </c>
      <c r="U390" s="15"/>
      <c r="V390" s="15">
        <v>76</v>
      </c>
      <c r="W390" s="15">
        <v>65</v>
      </c>
      <c r="X390" s="15">
        <v>39</v>
      </c>
      <c r="Y390" s="15">
        <v>37</v>
      </c>
      <c r="Z390" s="15">
        <v>35</v>
      </c>
      <c r="AA390" s="15">
        <v>31</v>
      </c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 t="str">
        <f t="shared" si="55"/>
        <v/>
      </c>
      <c r="AN390" s="15" t="str">
        <f t="shared" si="56"/>
        <v/>
      </c>
      <c r="AO390" s="15" t="str">
        <f t="shared" si="57"/>
        <v/>
      </c>
      <c r="AP390" s="15" t="str">
        <f t="shared" si="58"/>
        <v/>
      </c>
      <c r="AQ390" s="15">
        <f t="shared" si="59"/>
        <v>4</v>
      </c>
      <c r="AR390" s="15" t="str">
        <f t="shared" si="60"/>
        <v/>
      </c>
      <c r="AS390" s="15">
        <f t="shared" si="61"/>
        <v>2</v>
      </c>
      <c r="AT390" s="15">
        <v>6</v>
      </c>
      <c r="AU390" s="15"/>
      <c r="AV390" s="15"/>
      <c r="AW390" s="15"/>
      <c r="AX390" s="15"/>
      <c r="AY390" s="15"/>
      <c r="AZ390" s="15">
        <v>6</v>
      </c>
      <c r="BA390" s="15"/>
      <c r="BB390" s="15"/>
      <c r="BC390" s="15"/>
      <c r="BD390" s="15"/>
      <c r="BE390" s="15"/>
      <c r="BF390" s="15">
        <v>3</v>
      </c>
      <c r="BG390" s="15">
        <v>3</v>
      </c>
      <c r="BH390" s="15">
        <v>5</v>
      </c>
      <c r="BI390" s="15">
        <v>5</v>
      </c>
      <c r="BJ390" s="15">
        <v>5</v>
      </c>
      <c r="BK390" s="15">
        <v>5</v>
      </c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>
        <v>1</v>
      </c>
      <c r="BY390" s="15"/>
      <c r="BZ390" s="15"/>
      <c r="CA390" s="15"/>
      <c r="CB390" s="15"/>
      <c r="CC390" s="15"/>
      <c r="CD390" s="15"/>
      <c r="CE390" s="15"/>
      <c r="CF390" s="15"/>
      <c r="CG390" s="15"/>
      <c r="CH390" s="15">
        <v>4</v>
      </c>
      <c r="CI390" s="15">
        <v>4</v>
      </c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 t="s">
        <v>7</v>
      </c>
      <c r="DJ390" s="15" t="s">
        <v>31</v>
      </c>
      <c r="DK390" s="15" t="s">
        <v>9</v>
      </c>
      <c r="DL390" s="15"/>
      <c r="DM390" s="15" t="s">
        <v>7</v>
      </c>
      <c r="DN390" s="15" t="s">
        <v>31</v>
      </c>
      <c r="DO390" s="15" t="s">
        <v>9</v>
      </c>
      <c r="DP390" s="15"/>
      <c r="DQ390" s="15" t="s">
        <v>15</v>
      </c>
      <c r="DR390" s="15" t="s">
        <v>31</v>
      </c>
      <c r="DS390" s="15" t="s">
        <v>9</v>
      </c>
      <c r="DT390" s="15" t="s">
        <v>15</v>
      </c>
      <c r="DU390" s="15" t="s">
        <v>31</v>
      </c>
      <c r="DV390" s="15" t="s">
        <v>9</v>
      </c>
      <c r="DW390" s="15" t="s">
        <v>15</v>
      </c>
      <c r="DX390" s="15" t="s">
        <v>31</v>
      </c>
      <c r="DY390" s="15" t="s">
        <v>9</v>
      </c>
      <c r="DZ390" s="15" t="s">
        <v>15</v>
      </c>
      <c r="EA390" s="15" t="s">
        <v>31</v>
      </c>
      <c r="EB390" s="15" t="s">
        <v>9</v>
      </c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>
        <v>1</v>
      </c>
      <c r="FM390" s="15"/>
      <c r="FN390" s="15">
        <v>1</v>
      </c>
      <c r="FO390" s="15"/>
      <c r="FP390" s="15">
        <v>4</v>
      </c>
      <c r="FQ390" s="15"/>
      <c r="FR390" s="15"/>
      <c r="FS390" s="15"/>
      <c r="FT390" s="15">
        <v>1</v>
      </c>
      <c r="FU390" s="15"/>
      <c r="FV390" s="15"/>
      <c r="FW390" s="15"/>
      <c r="FX390" s="15"/>
      <c r="FY390" s="15"/>
      <c r="FZ390" s="15">
        <v>1</v>
      </c>
      <c r="GA390" s="15"/>
      <c r="GB390" s="15"/>
      <c r="GC390" s="15"/>
      <c r="GD390" s="15"/>
      <c r="GE390" s="15" t="s">
        <v>53</v>
      </c>
      <c r="GF390" s="15"/>
      <c r="GG390" s="15"/>
      <c r="GH390" s="15"/>
      <c r="GI390" s="15"/>
      <c r="GJ390" s="15">
        <v>1</v>
      </c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>
        <v>1</v>
      </c>
      <c r="HJ390" s="15"/>
      <c r="HK390" s="15"/>
      <c r="HL390" s="15"/>
      <c r="HM390" s="15"/>
      <c r="HN390" s="15">
        <v>6</v>
      </c>
      <c r="HO390" s="15"/>
      <c r="HP390" s="15"/>
      <c r="HQ390" s="15"/>
      <c r="HR390" s="15"/>
      <c r="HS390" s="15"/>
      <c r="HT390" s="15"/>
      <c r="HU390" s="15"/>
      <c r="HV390" s="15"/>
      <c r="HW390" s="15"/>
      <c r="HX390" s="15">
        <v>1</v>
      </c>
      <c r="HY390" s="15"/>
      <c r="HZ390" s="15">
        <v>9</v>
      </c>
      <c r="IA390" s="15"/>
      <c r="IB390" s="15">
        <v>250</v>
      </c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  <c r="IW390" s="15"/>
      <c r="IX390" s="15"/>
      <c r="IY390" s="15"/>
      <c r="IZ390" s="15"/>
      <c r="JA390" s="15"/>
      <c r="JB390" s="15"/>
      <c r="JC390" s="17"/>
      <c r="JD390" s="17"/>
      <c r="JE390" s="18"/>
      <c r="JF390" s="17"/>
      <c r="JG390" s="17"/>
      <c r="JH390" s="19"/>
      <c r="JI390" s="19"/>
      <c r="JJ390" s="17"/>
      <c r="JK390" s="17"/>
      <c r="JL390" s="19"/>
      <c r="JM390" s="17"/>
      <c r="JN390" s="17"/>
      <c r="JO390" s="20"/>
      <c r="JP390" s="17"/>
      <c r="JQ390" s="17"/>
      <c r="JR390" s="20"/>
      <c r="JS390" s="19"/>
      <c r="JT390" s="19"/>
      <c r="JU390" s="19"/>
      <c r="JV390" s="15">
        <v>2</v>
      </c>
      <c r="JW390" s="14"/>
      <c r="JX390" s="14"/>
      <c r="JY390" s="15">
        <v>100</v>
      </c>
      <c r="JZ390" s="15"/>
      <c r="KA390" s="15">
        <v>30</v>
      </c>
      <c r="KB390" s="15">
        <v>30</v>
      </c>
      <c r="KC390" s="15"/>
      <c r="KD390" s="15"/>
      <c r="KE390" s="15">
        <v>20</v>
      </c>
      <c r="KF390" s="15"/>
      <c r="KG390" s="15"/>
      <c r="KH390" s="15"/>
      <c r="KI390" s="15"/>
      <c r="KJ390" s="15"/>
      <c r="KK390" s="15">
        <v>70</v>
      </c>
      <c r="KL390" s="15">
        <v>2</v>
      </c>
      <c r="KM390" s="15"/>
      <c r="KN390" s="15"/>
      <c r="KO390" s="15"/>
      <c r="KP390" s="15"/>
      <c r="KQ390" s="15"/>
      <c r="KR390" s="15"/>
      <c r="KS390" s="15"/>
      <c r="KT390" s="15"/>
      <c r="KU390" s="15">
        <v>1</v>
      </c>
      <c r="KV390" s="15">
        <v>1</v>
      </c>
      <c r="KW390" s="15"/>
      <c r="KX390" s="15">
        <v>1</v>
      </c>
      <c r="KY390" s="15"/>
      <c r="KZ390" s="15"/>
      <c r="LA390" s="15"/>
      <c r="LB390" s="15"/>
      <c r="LC390" s="15"/>
      <c r="LD390" s="15"/>
      <c r="LE390" s="15"/>
      <c r="LF390" s="15">
        <v>1</v>
      </c>
      <c r="LG390" s="15">
        <v>1</v>
      </c>
      <c r="LH390" s="15"/>
      <c r="LI390" s="15"/>
      <c r="LJ390" s="15"/>
      <c r="LK390" s="15"/>
      <c r="LL390" s="15" t="s">
        <v>29</v>
      </c>
      <c r="LM390" s="15" t="s">
        <v>588</v>
      </c>
      <c r="LN390" s="15"/>
      <c r="LO390" s="15"/>
    </row>
    <row r="391" spans="1:327" ht="18" customHeight="1" x14ac:dyDescent="0.25">
      <c r="A391" s="14" t="s">
        <v>589</v>
      </c>
      <c r="B391" s="15" t="str">
        <f t="shared" si="62"/>
        <v>Caracol</v>
      </c>
      <c r="C391" s="15">
        <f t="shared" si="54"/>
        <v>3</v>
      </c>
      <c r="D391" s="15">
        <v>1</v>
      </c>
      <c r="E391" s="15">
        <v>1</v>
      </c>
      <c r="F391" s="15"/>
      <c r="G391" s="15">
        <v>1</v>
      </c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>
        <v>3</v>
      </c>
      <c r="U391" s="15"/>
      <c r="V391" s="15">
        <v>32</v>
      </c>
      <c r="W391" s="15">
        <v>28</v>
      </c>
      <c r="X391" s="15"/>
      <c r="Y391" s="15"/>
      <c r="Z391" s="15"/>
      <c r="AA391" s="15"/>
      <c r="AB391" s="15"/>
      <c r="AC391" s="15">
        <v>6</v>
      </c>
      <c r="AD391" s="15"/>
      <c r="AE391" s="15"/>
      <c r="AF391" s="15"/>
      <c r="AG391" s="15"/>
      <c r="AH391" s="15"/>
      <c r="AI391" s="15"/>
      <c r="AJ391" s="15"/>
      <c r="AK391" s="15"/>
      <c r="AL391" s="15"/>
      <c r="AM391" s="15" t="str">
        <f t="shared" si="55"/>
        <v/>
      </c>
      <c r="AN391" s="15" t="str">
        <f t="shared" si="56"/>
        <v/>
      </c>
      <c r="AO391" s="15">
        <f t="shared" si="57"/>
        <v>1</v>
      </c>
      <c r="AP391" s="15" t="str">
        <f t="shared" si="58"/>
        <v/>
      </c>
      <c r="AQ391" s="15">
        <f t="shared" si="59"/>
        <v>2</v>
      </c>
      <c r="AR391" s="15" t="str">
        <f t="shared" si="60"/>
        <v/>
      </c>
      <c r="AS391" s="15" t="str">
        <f t="shared" si="61"/>
        <v/>
      </c>
      <c r="AT391" s="15">
        <v>3</v>
      </c>
      <c r="AU391" s="15"/>
      <c r="AV391" s="15"/>
      <c r="AW391" s="15"/>
      <c r="AX391" s="15"/>
      <c r="AY391" s="15"/>
      <c r="AZ391" s="15">
        <v>3</v>
      </c>
      <c r="BA391" s="15"/>
      <c r="BB391" s="15"/>
      <c r="BC391" s="15"/>
      <c r="BD391" s="15"/>
      <c r="BE391" s="15"/>
      <c r="BF391" s="15">
        <v>3</v>
      </c>
      <c r="BG391" s="15">
        <v>6</v>
      </c>
      <c r="BH391" s="15"/>
      <c r="BI391" s="15"/>
      <c r="BJ391" s="15"/>
      <c r="BK391" s="15"/>
      <c r="BL391" s="15"/>
      <c r="BM391" s="15">
        <v>2</v>
      </c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>
        <v>5</v>
      </c>
      <c r="BY391" s="15"/>
      <c r="BZ391" s="15"/>
      <c r="CA391" s="15"/>
      <c r="CB391" s="15"/>
      <c r="CC391" s="15">
        <v>1</v>
      </c>
      <c r="CD391" s="15">
        <v>28</v>
      </c>
      <c r="CE391" s="15">
        <v>1</v>
      </c>
      <c r="CF391" s="15">
        <v>2</v>
      </c>
      <c r="CG391" s="15"/>
      <c r="CH391" s="15">
        <v>1</v>
      </c>
      <c r="CI391" s="15">
        <v>1</v>
      </c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 t="s">
        <v>7</v>
      </c>
      <c r="DJ391" s="15" t="s">
        <v>31</v>
      </c>
      <c r="DK391" s="15" t="s">
        <v>9</v>
      </c>
      <c r="DL391" s="15"/>
      <c r="DM391" s="15" t="s">
        <v>7</v>
      </c>
      <c r="DN391" s="15" t="s">
        <v>31</v>
      </c>
      <c r="DO391" s="15" t="s">
        <v>9</v>
      </c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 t="s">
        <v>15</v>
      </c>
      <c r="EH391" s="15" t="s">
        <v>8</v>
      </c>
      <c r="EI391" s="15" t="s">
        <v>9</v>
      </c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>
        <v>1</v>
      </c>
      <c r="FQ391" s="15">
        <v>1</v>
      </c>
      <c r="FR391" s="15"/>
      <c r="FS391" s="15"/>
      <c r="FT391" s="15">
        <v>1</v>
      </c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>
        <v>3</v>
      </c>
      <c r="HO391" s="15"/>
      <c r="HP391" s="15"/>
      <c r="HQ391" s="15"/>
      <c r="HR391" s="15"/>
      <c r="HS391" s="15"/>
      <c r="HT391" s="15"/>
      <c r="HU391" s="15"/>
      <c r="HV391" s="15"/>
      <c r="HW391" s="15"/>
      <c r="HX391" s="15">
        <v>1</v>
      </c>
      <c r="HY391" s="15"/>
      <c r="HZ391" s="15">
        <v>11</v>
      </c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  <c r="IW391" s="15"/>
      <c r="IX391" s="15"/>
      <c r="IY391" s="15"/>
      <c r="IZ391" s="15"/>
      <c r="JA391" s="15"/>
      <c r="JB391" s="15"/>
      <c r="JC391" s="17"/>
      <c r="JD391" s="17"/>
      <c r="JE391" s="18"/>
      <c r="JF391" s="17"/>
      <c r="JG391" s="17"/>
      <c r="JH391" s="19"/>
      <c r="JI391" s="19"/>
      <c r="JJ391" s="17"/>
      <c r="JK391" s="17"/>
      <c r="JL391" s="19"/>
      <c r="JM391" s="17"/>
      <c r="JN391" s="17"/>
      <c r="JO391" s="20"/>
      <c r="JP391" s="17"/>
      <c r="JQ391" s="17"/>
      <c r="JR391" s="20"/>
      <c r="JS391" s="19"/>
      <c r="JT391" s="19"/>
      <c r="JU391" s="19"/>
      <c r="JV391" s="15">
        <v>2</v>
      </c>
      <c r="JW391" s="14"/>
      <c r="JX391" s="14"/>
      <c r="JY391" s="15"/>
      <c r="JZ391" s="15"/>
      <c r="KA391" s="15"/>
      <c r="KB391" s="15"/>
      <c r="KC391" s="15"/>
      <c r="KD391" s="15"/>
      <c r="KE391" s="15"/>
      <c r="KF391" s="15"/>
      <c r="KG391" s="15"/>
      <c r="KH391" s="15"/>
      <c r="KI391" s="15"/>
      <c r="KJ391" s="15"/>
      <c r="KK391" s="15"/>
      <c r="KL391" s="15">
        <v>2</v>
      </c>
      <c r="KM391" s="15"/>
      <c r="KN391" s="15"/>
      <c r="KO391" s="15"/>
      <c r="KP391" s="15"/>
      <c r="KQ391" s="15"/>
      <c r="KR391" s="15"/>
      <c r="KS391" s="15"/>
      <c r="KT391" s="15"/>
      <c r="KU391" s="15">
        <v>1</v>
      </c>
      <c r="KV391" s="15">
        <v>1</v>
      </c>
      <c r="KW391" s="15"/>
      <c r="KX391" s="15">
        <v>1</v>
      </c>
      <c r="KY391" s="15"/>
      <c r="KZ391" s="15"/>
      <c r="LA391" s="15"/>
      <c r="LB391" s="15"/>
      <c r="LC391" s="15"/>
      <c r="LD391" s="15"/>
      <c r="LE391" s="15"/>
      <c r="LF391" s="15">
        <v>1</v>
      </c>
      <c r="LG391" s="15">
        <v>1</v>
      </c>
      <c r="LH391" s="15"/>
      <c r="LI391" s="15"/>
      <c r="LJ391" s="15"/>
      <c r="LK391" s="15"/>
      <c r="LL391" s="15" t="s">
        <v>29</v>
      </c>
      <c r="LM391" s="15" t="s">
        <v>588</v>
      </c>
      <c r="LN391" s="15"/>
      <c r="LO391" s="15"/>
    </row>
    <row r="392" spans="1:327" ht="18" customHeight="1" x14ac:dyDescent="0.25">
      <c r="A392" s="14" t="s">
        <v>590</v>
      </c>
      <c r="B392" s="15" t="str">
        <f t="shared" si="62"/>
        <v>Caracol</v>
      </c>
      <c r="C392" s="15">
        <f t="shared" si="54"/>
        <v>3</v>
      </c>
      <c r="D392" s="15">
        <v>1</v>
      </c>
      <c r="E392" s="15">
        <v>1</v>
      </c>
      <c r="F392" s="15">
        <v>1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>
        <v>3</v>
      </c>
      <c r="U392" s="15"/>
      <c r="V392" s="15">
        <v>34</v>
      </c>
      <c r="W392" s="15">
        <v>18</v>
      </c>
      <c r="X392" s="19">
        <v>0.75</v>
      </c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>
        <f t="shared" si="55"/>
        <v>1</v>
      </c>
      <c r="AN392" s="15" t="str">
        <f t="shared" si="56"/>
        <v/>
      </c>
      <c r="AO392" s="15" t="str">
        <f t="shared" si="57"/>
        <v/>
      </c>
      <c r="AP392" s="15">
        <f t="shared" si="58"/>
        <v>1</v>
      </c>
      <c r="AQ392" s="15">
        <f t="shared" si="59"/>
        <v>1</v>
      </c>
      <c r="AR392" s="15" t="str">
        <f t="shared" si="60"/>
        <v/>
      </c>
      <c r="AS392" s="15" t="str">
        <f t="shared" si="61"/>
        <v/>
      </c>
      <c r="AT392" s="15">
        <v>3</v>
      </c>
      <c r="AU392" s="15"/>
      <c r="AV392" s="15"/>
      <c r="AW392" s="15"/>
      <c r="AX392" s="15"/>
      <c r="AY392" s="15"/>
      <c r="AZ392" s="15">
        <v>3</v>
      </c>
      <c r="BA392" s="15"/>
      <c r="BB392" s="15"/>
      <c r="BC392" s="15"/>
      <c r="BD392" s="15"/>
      <c r="BE392" s="15"/>
      <c r="BF392" s="15">
        <v>5</v>
      </c>
      <c r="BG392" s="15">
        <v>5</v>
      </c>
      <c r="BH392" s="15">
        <v>1</v>
      </c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>
        <v>3</v>
      </c>
      <c r="BY392" s="15"/>
      <c r="BZ392" s="15"/>
      <c r="CA392" s="15"/>
      <c r="CB392" s="15"/>
      <c r="CC392" s="15"/>
      <c r="CD392" s="15"/>
      <c r="CE392" s="15"/>
      <c r="CF392" s="15"/>
      <c r="CG392" s="15"/>
      <c r="CH392" s="15">
        <v>1</v>
      </c>
      <c r="CI392" s="15">
        <v>1</v>
      </c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 t="s">
        <v>7</v>
      </c>
      <c r="DJ392" s="15" t="s">
        <v>31</v>
      </c>
      <c r="DK392" s="15" t="s">
        <v>9</v>
      </c>
      <c r="DL392" s="15"/>
      <c r="DM392" s="15" t="s">
        <v>7</v>
      </c>
      <c r="DN392" s="15" t="s">
        <v>31</v>
      </c>
      <c r="DO392" s="15" t="s">
        <v>9</v>
      </c>
      <c r="DP392" s="15"/>
      <c r="DQ392" s="15" t="s">
        <v>15</v>
      </c>
      <c r="DR392" s="15" t="s">
        <v>8</v>
      </c>
      <c r="DS392" s="15" t="s">
        <v>9</v>
      </c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>
        <v>1</v>
      </c>
      <c r="FM392" s="15"/>
      <c r="FN392" s="15">
        <v>1</v>
      </c>
      <c r="FO392" s="15"/>
      <c r="FP392" s="15">
        <v>1</v>
      </c>
      <c r="FQ392" s="15"/>
      <c r="FR392" s="15"/>
      <c r="FS392" s="15">
        <v>1</v>
      </c>
      <c r="FT392" s="15"/>
      <c r="FU392" s="15"/>
      <c r="FV392" s="15"/>
      <c r="FW392" s="15"/>
      <c r="FX392" s="15"/>
      <c r="FY392" s="15"/>
      <c r="FZ392" s="15">
        <v>1</v>
      </c>
      <c r="GA392" s="15"/>
      <c r="GB392" s="15"/>
      <c r="GC392" s="15"/>
      <c r="GD392" s="15"/>
      <c r="GE392" s="15" t="s">
        <v>53</v>
      </c>
      <c r="GF392" s="15"/>
      <c r="GG392" s="15"/>
      <c r="GH392" s="15"/>
      <c r="GI392" s="15"/>
      <c r="GJ392" s="15">
        <v>1</v>
      </c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>
        <v>1</v>
      </c>
      <c r="HJ392" s="15"/>
      <c r="HK392" s="15"/>
      <c r="HL392" s="15"/>
      <c r="HM392" s="15"/>
      <c r="HN392" s="15">
        <v>3</v>
      </c>
      <c r="HO392" s="15"/>
      <c r="HP392" s="15"/>
      <c r="HQ392" s="15"/>
      <c r="HR392" s="15"/>
      <c r="HS392" s="15"/>
      <c r="HT392" s="15"/>
      <c r="HU392" s="15"/>
      <c r="HV392" s="15"/>
      <c r="HW392" s="15"/>
      <c r="HX392" s="15">
        <v>1</v>
      </c>
      <c r="HY392" s="15"/>
      <c r="HZ392" s="15">
        <v>6</v>
      </c>
      <c r="IA392" s="15"/>
      <c r="IB392" s="15">
        <v>250</v>
      </c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  <c r="IW392" s="15"/>
      <c r="IX392" s="15"/>
      <c r="IY392" s="15"/>
      <c r="IZ392" s="15"/>
      <c r="JA392" s="15"/>
      <c r="JB392" s="15"/>
      <c r="JC392" s="17"/>
      <c r="JD392" s="17"/>
      <c r="JE392" s="18"/>
      <c r="JF392" s="17"/>
      <c r="JG392" s="17"/>
      <c r="JH392" s="19"/>
      <c r="JI392" s="19"/>
      <c r="JJ392" s="17"/>
      <c r="JK392" s="17"/>
      <c r="JL392" s="19"/>
      <c r="JM392" s="17"/>
      <c r="JN392" s="17"/>
      <c r="JO392" s="20"/>
      <c r="JP392" s="17"/>
      <c r="JQ392" s="17"/>
      <c r="JR392" s="20"/>
      <c r="JS392" s="19"/>
      <c r="JT392" s="19"/>
      <c r="JU392" s="19"/>
      <c r="JV392" s="15">
        <v>2</v>
      </c>
      <c r="JW392" s="14"/>
      <c r="JX392" s="14"/>
      <c r="JY392" s="15">
        <v>80</v>
      </c>
      <c r="JZ392" s="15"/>
      <c r="KA392" s="15">
        <v>40</v>
      </c>
      <c r="KB392" s="15">
        <v>20</v>
      </c>
      <c r="KC392" s="15"/>
      <c r="KD392" s="15">
        <v>30</v>
      </c>
      <c r="KE392" s="15">
        <v>15</v>
      </c>
      <c r="KF392" s="15"/>
      <c r="KG392" s="15"/>
      <c r="KH392" s="15"/>
      <c r="KI392" s="15"/>
      <c r="KJ392" s="15"/>
      <c r="KK392" s="15">
        <v>65</v>
      </c>
      <c r="KL392" s="15">
        <v>2</v>
      </c>
      <c r="KM392" s="15"/>
      <c r="KN392" s="15"/>
      <c r="KO392" s="15"/>
      <c r="KP392" s="15"/>
      <c r="KQ392" s="15"/>
      <c r="KR392" s="15"/>
      <c r="KS392" s="15"/>
      <c r="KT392" s="15"/>
      <c r="KU392" s="15">
        <v>1</v>
      </c>
      <c r="KV392" s="15">
        <v>1</v>
      </c>
      <c r="KW392" s="15"/>
      <c r="KX392" s="15">
        <v>1</v>
      </c>
      <c r="KY392" s="15"/>
      <c r="KZ392" s="15"/>
      <c r="LA392" s="15"/>
      <c r="LB392" s="15"/>
      <c r="LC392" s="15"/>
      <c r="LD392" s="15"/>
      <c r="LE392" s="15"/>
      <c r="LF392" s="15">
        <v>1</v>
      </c>
      <c r="LG392" s="15">
        <v>1</v>
      </c>
      <c r="LH392" s="15"/>
      <c r="LI392" s="15"/>
      <c r="LJ392" s="15"/>
      <c r="LK392" s="15"/>
      <c r="LL392" s="15" t="s">
        <v>29</v>
      </c>
      <c r="LM392" s="15" t="s">
        <v>588</v>
      </c>
      <c r="LN392" s="15"/>
      <c r="LO392" s="15"/>
    </row>
    <row r="393" spans="1:327" ht="18" customHeight="1" x14ac:dyDescent="0.25">
      <c r="A393" s="14" t="s">
        <v>591</v>
      </c>
      <c r="B393" s="15" t="str">
        <f t="shared" si="62"/>
        <v>Caracol</v>
      </c>
      <c r="C393" s="15">
        <f t="shared" si="54"/>
        <v>5</v>
      </c>
      <c r="D393" s="15">
        <v>1</v>
      </c>
      <c r="E393" s="15">
        <v>1</v>
      </c>
      <c r="F393" s="15">
        <v>1</v>
      </c>
      <c r="G393" s="15">
        <v>2</v>
      </c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>
        <v>5</v>
      </c>
      <c r="U393" s="15"/>
      <c r="V393" s="15">
        <v>60</v>
      </c>
      <c r="W393" s="15">
        <v>59</v>
      </c>
      <c r="X393" s="15">
        <v>31</v>
      </c>
      <c r="Y393" s="15"/>
      <c r="Z393" s="15"/>
      <c r="AA393" s="15"/>
      <c r="AB393" s="15"/>
      <c r="AC393" s="15">
        <v>32</v>
      </c>
      <c r="AD393" s="15">
        <v>26</v>
      </c>
      <c r="AE393" s="15"/>
      <c r="AF393" s="15"/>
      <c r="AG393" s="15"/>
      <c r="AH393" s="15"/>
      <c r="AI393" s="15"/>
      <c r="AJ393" s="15"/>
      <c r="AK393" s="15"/>
      <c r="AL393" s="15"/>
      <c r="AM393" s="15" t="str">
        <f t="shared" si="55"/>
        <v/>
      </c>
      <c r="AN393" s="15" t="str">
        <f t="shared" si="56"/>
        <v/>
      </c>
      <c r="AO393" s="15" t="str">
        <f t="shared" si="57"/>
        <v/>
      </c>
      <c r="AP393" s="15" t="str">
        <f t="shared" si="58"/>
        <v/>
      </c>
      <c r="AQ393" s="15">
        <f t="shared" si="59"/>
        <v>3</v>
      </c>
      <c r="AR393" s="15">
        <f t="shared" si="60"/>
        <v>2</v>
      </c>
      <c r="AS393" s="15" t="str">
        <f t="shared" si="61"/>
        <v/>
      </c>
      <c r="AT393" s="15">
        <v>5</v>
      </c>
      <c r="AU393" s="15"/>
      <c r="AV393" s="15"/>
      <c r="AW393" s="15"/>
      <c r="AX393" s="15"/>
      <c r="AY393" s="15"/>
      <c r="AZ393" s="15"/>
      <c r="BA393" s="15"/>
      <c r="BB393" s="15"/>
      <c r="BC393" s="15">
        <v>5</v>
      </c>
      <c r="BD393" s="15"/>
      <c r="BE393" s="15"/>
      <c r="BF393" s="15">
        <v>3</v>
      </c>
      <c r="BG393" s="15">
        <v>8</v>
      </c>
      <c r="BH393" s="15">
        <v>5</v>
      </c>
      <c r="BI393" s="15"/>
      <c r="BJ393" s="15"/>
      <c r="BK393" s="15"/>
      <c r="BL393" s="15"/>
      <c r="BM393" s="15">
        <v>5</v>
      </c>
      <c r="BN393" s="15">
        <v>5</v>
      </c>
      <c r="BO393" s="15"/>
      <c r="BP393" s="15"/>
      <c r="BQ393" s="15"/>
      <c r="BR393" s="15"/>
      <c r="BS393" s="15"/>
      <c r="BT393" s="15"/>
      <c r="BU393" s="15"/>
      <c r="BV393" s="15"/>
      <c r="BW393" s="15">
        <v>2</v>
      </c>
      <c r="BX393" s="15">
        <v>1</v>
      </c>
      <c r="BY393" s="15"/>
      <c r="BZ393" s="15"/>
      <c r="CA393" s="15"/>
      <c r="CB393" s="15"/>
      <c r="CC393" s="15"/>
      <c r="CD393" s="15"/>
      <c r="CE393" s="15"/>
      <c r="CF393" s="15"/>
      <c r="CG393" s="15"/>
      <c r="CH393" s="15">
        <v>5</v>
      </c>
      <c r="CI393" s="15">
        <v>5</v>
      </c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>
        <v>1</v>
      </c>
      <c r="DC393" s="15"/>
      <c r="DD393" s="15"/>
      <c r="DE393" s="15"/>
      <c r="DF393" s="15"/>
      <c r="DG393" s="15"/>
      <c r="DH393" s="15">
        <v>1</v>
      </c>
      <c r="DI393" s="15" t="s">
        <v>7</v>
      </c>
      <c r="DJ393" s="15" t="s">
        <v>8</v>
      </c>
      <c r="DK393" s="15" t="s">
        <v>9</v>
      </c>
      <c r="DL393" s="15">
        <v>1</v>
      </c>
      <c r="DM393" s="15" t="s">
        <v>7</v>
      </c>
      <c r="DN393" s="15" t="s">
        <v>8</v>
      </c>
      <c r="DO393" s="15" t="s">
        <v>9</v>
      </c>
      <c r="DP393" s="15">
        <v>1</v>
      </c>
      <c r="DQ393" s="15" t="s">
        <v>15</v>
      </c>
      <c r="DR393" s="15" t="s">
        <v>8</v>
      </c>
      <c r="DS393" s="15" t="s">
        <v>9</v>
      </c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>
        <v>2</v>
      </c>
      <c r="EG393" s="15" t="s">
        <v>15</v>
      </c>
      <c r="EH393" s="15" t="s">
        <v>8</v>
      </c>
      <c r="EI393" s="15" t="s">
        <v>9</v>
      </c>
      <c r="EJ393" s="15" t="s">
        <v>15</v>
      </c>
      <c r="EK393" s="15" t="s">
        <v>8</v>
      </c>
      <c r="EL393" s="15" t="s">
        <v>9</v>
      </c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>
        <v>3</v>
      </c>
      <c r="FM393" s="15"/>
      <c r="FN393" s="15"/>
      <c r="FO393" s="15">
        <v>3</v>
      </c>
      <c r="FP393" s="15">
        <v>1</v>
      </c>
      <c r="FQ393" s="15"/>
      <c r="FR393" s="15"/>
      <c r="FS393" s="15"/>
      <c r="FT393" s="15">
        <v>1</v>
      </c>
      <c r="FU393" s="15"/>
      <c r="FV393" s="15"/>
      <c r="FW393" s="15">
        <v>3</v>
      </c>
      <c r="FX393" s="15"/>
      <c r="FY393" s="15"/>
      <c r="FZ393" s="15"/>
      <c r="GA393" s="15"/>
      <c r="GB393" s="15"/>
      <c r="GC393" s="15"/>
      <c r="GD393" s="15"/>
      <c r="GE393" s="15" t="s">
        <v>20</v>
      </c>
      <c r="GF393" s="15" t="s">
        <v>20</v>
      </c>
      <c r="GG393" s="15" t="s">
        <v>16</v>
      </c>
      <c r="GH393" s="15"/>
      <c r="GI393" s="15"/>
      <c r="GJ393" s="15">
        <v>3</v>
      </c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>
        <v>3</v>
      </c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>
        <v>1</v>
      </c>
      <c r="HY393" s="15"/>
      <c r="HZ393" s="15">
        <v>6</v>
      </c>
      <c r="IA393" s="15"/>
      <c r="IB393" s="15">
        <v>200</v>
      </c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  <c r="IW393" s="15"/>
      <c r="IX393" s="15"/>
      <c r="IY393" s="15"/>
      <c r="IZ393" s="15"/>
      <c r="JA393" s="15"/>
      <c r="JB393" s="15"/>
      <c r="JC393" s="17"/>
      <c r="JD393" s="17"/>
      <c r="JE393" s="18"/>
      <c r="JF393" s="17"/>
      <c r="JG393" s="17"/>
      <c r="JH393" s="19"/>
      <c r="JI393" s="19"/>
      <c r="JJ393" s="17"/>
      <c r="JK393" s="17"/>
      <c r="JL393" s="19"/>
      <c r="JM393" s="17"/>
      <c r="JN393" s="17"/>
      <c r="JO393" s="20"/>
      <c r="JP393" s="17"/>
      <c r="JQ393" s="17"/>
      <c r="JR393" s="20"/>
      <c r="JS393" s="19"/>
      <c r="JT393" s="19"/>
      <c r="JU393" s="19"/>
      <c r="JV393" s="15">
        <v>2</v>
      </c>
      <c r="JW393" s="14"/>
      <c r="JX393" s="14"/>
      <c r="JY393" s="15">
        <v>50</v>
      </c>
      <c r="JZ393" s="15"/>
      <c r="KA393" s="15"/>
      <c r="KB393" s="15">
        <v>30</v>
      </c>
      <c r="KC393" s="15"/>
      <c r="KD393" s="15">
        <v>20</v>
      </c>
      <c r="KE393" s="15"/>
      <c r="KF393" s="15"/>
      <c r="KG393" s="15"/>
      <c r="KH393" s="15">
        <v>30</v>
      </c>
      <c r="KI393" s="15"/>
      <c r="KJ393" s="15"/>
      <c r="KK393" s="15"/>
      <c r="KL393" s="15">
        <v>2</v>
      </c>
      <c r="KM393" s="15"/>
      <c r="KN393" s="15"/>
      <c r="KO393" s="15"/>
      <c r="KP393" s="15"/>
      <c r="KQ393" s="15"/>
      <c r="KR393" s="15"/>
      <c r="KS393" s="15"/>
      <c r="KT393" s="15"/>
      <c r="KU393" s="15"/>
      <c r="KV393" s="15"/>
      <c r="KW393" s="15">
        <v>1</v>
      </c>
      <c r="KX393" s="15"/>
      <c r="KY393" s="15"/>
      <c r="KZ393" s="15"/>
      <c r="LA393" s="15"/>
      <c r="LB393" s="15"/>
      <c r="LC393" s="15"/>
      <c r="LD393" s="15"/>
      <c r="LE393" s="15"/>
      <c r="LF393" s="15"/>
      <c r="LG393" s="15"/>
      <c r="LH393" s="15"/>
      <c r="LI393" s="15"/>
      <c r="LJ393" s="15"/>
      <c r="LK393" s="15" t="s">
        <v>21</v>
      </c>
      <c r="LL393" s="15" t="s">
        <v>11</v>
      </c>
      <c r="LM393" s="15"/>
      <c r="LN393" s="15"/>
      <c r="LO393" s="15"/>
    </row>
    <row r="394" spans="1:327" ht="18" customHeight="1" x14ac:dyDescent="0.25">
      <c r="A394" s="14" t="s">
        <v>592</v>
      </c>
      <c r="B394" s="15" t="str">
        <f t="shared" si="62"/>
        <v>Caracol</v>
      </c>
      <c r="C394" s="15">
        <f t="shared" si="54"/>
        <v>4</v>
      </c>
      <c r="D394" s="15">
        <v>1</v>
      </c>
      <c r="E394" s="15">
        <v>1</v>
      </c>
      <c r="F394" s="15">
        <v>1</v>
      </c>
      <c r="G394" s="15">
        <v>1</v>
      </c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>
        <v>4</v>
      </c>
      <c r="U394" s="15"/>
      <c r="V394" s="15">
        <v>35</v>
      </c>
      <c r="W394" s="15">
        <v>28</v>
      </c>
      <c r="X394" s="15">
        <v>5</v>
      </c>
      <c r="Y394" s="15"/>
      <c r="Z394" s="15"/>
      <c r="AA394" s="15"/>
      <c r="AB394" s="15"/>
      <c r="AC394" s="15">
        <v>3</v>
      </c>
      <c r="AD394" s="15"/>
      <c r="AE394" s="15"/>
      <c r="AF394" s="15"/>
      <c r="AG394" s="15"/>
      <c r="AH394" s="15"/>
      <c r="AI394" s="15"/>
      <c r="AJ394" s="15"/>
      <c r="AK394" s="15"/>
      <c r="AL394" s="15"/>
      <c r="AM394" s="15" t="str">
        <f t="shared" si="55"/>
        <v/>
      </c>
      <c r="AN394" s="15">
        <f t="shared" si="56"/>
        <v>1</v>
      </c>
      <c r="AO394" s="15">
        <f t="shared" si="57"/>
        <v>1</v>
      </c>
      <c r="AP394" s="15" t="str">
        <f t="shared" si="58"/>
        <v/>
      </c>
      <c r="AQ394" s="15">
        <f t="shared" si="59"/>
        <v>2</v>
      </c>
      <c r="AR394" s="15" t="str">
        <f t="shared" si="60"/>
        <v/>
      </c>
      <c r="AS394" s="15" t="str">
        <f t="shared" si="61"/>
        <v/>
      </c>
      <c r="AT394" s="15">
        <v>4</v>
      </c>
      <c r="AU394" s="15"/>
      <c r="AV394" s="15"/>
      <c r="AW394" s="15"/>
      <c r="AX394" s="15"/>
      <c r="AY394" s="15"/>
      <c r="AZ394" s="15"/>
      <c r="BA394" s="15"/>
      <c r="BB394" s="15"/>
      <c r="BC394" s="15">
        <v>4</v>
      </c>
      <c r="BD394" s="15"/>
      <c r="BE394" s="15"/>
      <c r="BF394" s="15">
        <v>4</v>
      </c>
      <c r="BG394" s="15">
        <v>4</v>
      </c>
      <c r="BH394" s="15">
        <v>2</v>
      </c>
      <c r="BI394" s="15"/>
      <c r="BJ394" s="15"/>
      <c r="BK394" s="15"/>
      <c r="BL394" s="15"/>
      <c r="BM394" s="15">
        <v>1</v>
      </c>
      <c r="BN394" s="15"/>
      <c r="BO394" s="15"/>
      <c r="BP394" s="15"/>
      <c r="BQ394" s="15"/>
      <c r="BR394" s="15"/>
      <c r="BS394" s="15"/>
      <c r="BT394" s="15"/>
      <c r="BU394" s="15"/>
      <c r="BV394" s="15"/>
      <c r="BW394" s="15">
        <v>2</v>
      </c>
      <c r="BX394" s="15">
        <v>2</v>
      </c>
      <c r="BY394" s="15"/>
      <c r="BZ394" s="15"/>
      <c r="CA394" s="15"/>
      <c r="CB394" s="15"/>
      <c r="CC394" s="15"/>
      <c r="CD394" s="15"/>
      <c r="CE394" s="15"/>
      <c r="CF394" s="15"/>
      <c r="CG394" s="15"/>
      <c r="CH394" s="15">
        <v>2</v>
      </c>
      <c r="CI394" s="15">
        <v>2</v>
      </c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>
        <v>1</v>
      </c>
      <c r="DI394" s="15" t="s">
        <v>7</v>
      </c>
      <c r="DJ394" s="15" t="s">
        <v>8</v>
      </c>
      <c r="DK394" s="15" t="s">
        <v>9</v>
      </c>
      <c r="DL394" s="15"/>
      <c r="DM394" s="15" t="s">
        <v>39</v>
      </c>
      <c r="DN394" s="15" t="s">
        <v>40</v>
      </c>
      <c r="DO394" s="15" t="s">
        <v>9</v>
      </c>
      <c r="DP394" s="15"/>
      <c r="DQ394" s="15" t="s">
        <v>39</v>
      </c>
      <c r="DR394" s="15" t="s">
        <v>40</v>
      </c>
      <c r="DS394" s="15" t="s">
        <v>9</v>
      </c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 t="s">
        <v>39</v>
      </c>
      <c r="EH394" s="15" t="s">
        <v>40</v>
      </c>
      <c r="EI394" s="15" t="s">
        <v>9</v>
      </c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>
        <v>1</v>
      </c>
      <c r="FM394" s="15"/>
      <c r="FN394" s="15"/>
      <c r="FO394" s="15">
        <v>1</v>
      </c>
      <c r="FP394" s="15">
        <v>1</v>
      </c>
      <c r="FQ394" s="15">
        <v>1</v>
      </c>
      <c r="FR394" s="15"/>
      <c r="FS394" s="15"/>
      <c r="FT394" s="15">
        <v>1</v>
      </c>
      <c r="FU394" s="15"/>
      <c r="FV394" s="15"/>
      <c r="FW394" s="15">
        <v>1</v>
      </c>
      <c r="FX394" s="15"/>
      <c r="FY394" s="15"/>
      <c r="FZ394" s="15"/>
      <c r="GA394" s="15"/>
      <c r="GB394" s="15"/>
      <c r="GC394" s="15"/>
      <c r="GD394" s="15"/>
      <c r="GE394" s="15" t="s">
        <v>20</v>
      </c>
      <c r="GF394" s="15"/>
      <c r="GG394" s="15"/>
      <c r="GH394" s="15"/>
      <c r="GI394" s="15"/>
      <c r="GJ394" s="15">
        <v>1</v>
      </c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>
        <v>1</v>
      </c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>
        <v>1</v>
      </c>
      <c r="HY394" s="15"/>
      <c r="HZ394" s="15">
        <v>6</v>
      </c>
      <c r="IA394" s="15"/>
      <c r="IB394" s="15">
        <v>200</v>
      </c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  <c r="IW394" s="15"/>
      <c r="IX394" s="15"/>
      <c r="IY394" s="15"/>
      <c r="IZ394" s="15"/>
      <c r="JA394" s="15"/>
      <c r="JB394" s="15"/>
      <c r="JC394" s="17"/>
      <c r="JD394" s="17"/>
      <c r="JE394" s="18"/>
      <c r="JF394" s="17"/>
      <c r="JG394" s="17"/>
      <c r="JH394" s="19"/>
      <c r="JI394" s="19"/>
      <c r="JJ394" s="17"/>
      <c r="JK394" s="17"/>
      <c r="JL394" s="19"/>
      <c r="JM394" s="17"/>
      <c r="JN394" s="17"/>
      <c r="JO394" s="20"/>
      <c r="JP394" s="17"/>
      <c r="JQ394" s="17"/>
      <c r="JR394" s="20"/>
      <c r="JS394" s="19"/>
      <c r="JT394" s="19"/>
      <c r="JU394" s="19"/>
      <c r="JV394" s="15">
        <v>2</v>
      </c>
      <c r="JW394" s="14"/>
      <c r="JX394" s="14"/>
      <c r="JY394" s="15">
        <v>50</v>
      </c>
      <c r="JZ394" s="15"/>
      <c r="KA394" s="15"/>
      <c r="KB394" s="15">
        <v>30</v>
      </c>
      <c r="KC394" s="15"/>
      <c r="KD394" s="15">
        <v>20</v>
      </c>
      <c r="KE394" s="15"/>
      <c r="KF394" s="15"/>
      <c r="KG394" s="15"/>
      <c r="KH394" s="15">
        <v>30</v>
      </c>
      <c r="KI394" s="15"/>
      <c r="KJ394" s="15"/>
      <c r="KK394" s="15"/>
      <c r="KL394" s="15">
        <v>2</v>
      </c>
      <c r="KM394" s="15"/>
      <c r="KN394" s="15"/>
      <c r="KO394" s="15"/>
      <c r="KP394" s="15"/>
      <c r="KQ394" s="15"/>
      <c r="KR394" s="15"/>
      <c r="KS394" s="15"/>
      <c r="KT394" s="15"/>
      <c r="KU394" s="15"/>
      <c r="KV394" s="15"/>
      <c r="KW394" s="15"/>
      <c r="KX394" s="15"/>
      <c r="KY394" s="15"/>
      <c r="KZ394" s="15"/>
      <c r="LA394" s="15"/>
      <c r="LB394" s="15"/>
      <c r="LC394" s="15"/>
      <c r="LD394" s="15"/>
      <c r="LE394" s="15"/>
      <c r="LF394" s="15"/>
      <c r="LG394" s="15"/>
      <c r="LH394" s="15"/>
      <c r="LI394" s="15"/>
      <c r="LJ394" s="15"/>
      <c r="LK394" s="15"/>
      <c r="LL394" s="15"/>
      <c r="LM394" s="15"/>
      <c r="LN394" s="15"/>
      <c r="LO394" s="15"/>
    </row>
    <row r="395" spans="1:327" ht="18" customHeight="1" x14ac:dyDescent="0.25">
      <c r="A395" s="14" t="s">
        <v>593</v>
      </c>
      <c r="B395" s="15" t="str">
        <f t="shared" si="62"/>
        <v>Caracol</v>
      </c>
      <c r="C395" s="15">
        <f t="shared" si="54"/>
        <v>4</v>
      </c>
      <c r="D395" s="15">
        <v>1</v>
      </c>
      <c r="E395" s="15">
        <v>1</v>
      </c>
      <c r="F395" s="15">
        <v>1</v>
      </c>
      <c r="G395" s="15">
        <v>1</v>
      </c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>
        <v>4</v>
      </c>
      <c r="U395" s="15"/>
      <c r="V395" s="15">
        <v>34</v>
      </c>
      <c r="W395" s="15">
        <v>36</v>
      </c>
      <c r="X395" s="19">
        <f>2/12</f>
        <v>0.16666666666666666</v>
      </c>
      <c r="Y395" s="15"/>
      <c r="Z395" s="15"/>
      <c r="AA395" s="15"/>
      <c r="AB395" s="15"/>
      <c r="AC395" s="15">
        <v>2</v>
      </c>
      <c r="AD395" s="15"/>
      <c r="AE395" s="15"/>
      <c r="AF395" s="15"/>
      <c r="AG395" s="15"/>
      <c r="AH395" s="15"/>
      <c r="AI395" s="15"/>
      <c r="AJ395" s="15"/>
      <c r="AK395" s="15"/>
      <c r="AL395" s="15"/>
      <c r="AM395" s="15">
        <f t="shared" si="55"/>
        <v>1</v>
      </c>
      <c r="AN395" s="15">
        <f t="shared" si="56"/>
        <v>1</v>
      </c>
      <c r="AO395" s="15" t="str">
        <f t="shared" si="57"/>
        <v/>
      </c>
      <c r="AP395" s="15" t="str">
        <f t="shared" si="58"/>
        <v/>
      </c>
      <c r="AQ395" s="15">
        <f t="shared" si="59"/>
        <v>2</v>
      </c>
      <c r="AR395" s="15" t="str">
        <f t="shared" si="60"/>
        <v/>
      </c>
      <c r="AS395" s="15" t="str">
        <f t="shared" si="61"/>
        <v/>
      </c>
      <c r="AT395" s="15">
        <v>4</v>
      </c>
      <c r="AU395" s="15"/>
      <c r="AV395" s="15"/>
      <c r="AW395" s="15"/>
      <c r="AX395" s="15"/>
      <c r="AY395" s="15"/>
      <c r="AZ395" s="15"/>
      <c r="BA395" s="15"/>
      <c r="BB395" s="15"/>
      <c r="BC395" s="15">
        <v>4</v>
      </c>
      <c r="BD395" s="15"/>
      <c r="BE395" s="15"/>
      <c r="BF395" s="15">
        <v>3</v>
      </c>
      <c r="BG395" s="15">
        <v>5</v>
      </c>
      <c r="BH395" s="15">
        <v>1</v>
      </c>
      <c r="BI395" s="15"/>
      <c r="BJ395" s="15"/>
      <c r="BK395" s="15"/>
      <c r="BL395" s="15"/>
      <c r="BM395" s="15">
        <v>1</v>
      </c>
      <c r="BN395" s="15"/>
      <c r="BO395" s="15"/>
      <c r="BP395" s="15"/>
      <c r="BQ395" s="15"/>
      <c r="BR395" s="15"/>
      <c r="BS395" s="15"/>
      <c r="BT395" s="15"/>
      <c r="BU395" s="15"/>
      <c r="BV395" s="15"/>
      <c r="BW395" s="15">
        <v>2</v>
      </c>
      <c r="BX395" s="15">
        <v>2</v>
      </c>
      <c r="BY395" s="15"/>
      <c r="BZ395" s="15"/>
      <c r="CA395" s="15"/>
      <c r="CB395" s="15"/>
      <c r="CC395" s="15"/>
      <c r="CD395" s="15"/>
      <c r="CE395" s="15"/>
      <c r="CF395" s="15"/>
      <c r="CG395" s="15"/>
      <c r="CH395" s="15">
        <v>2</v>
      </c>
      <c r="CI395" s="15">
        <v>2</v>
      </c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>
        <v>1</v>
      </c>
      <c r="DI395" s="15" t="s">
        <v>7</v>
      </c>
      <c r="DJ395" s="15" t="s">
        <v>8</v>
      </c>
      <c r="DK395" s="15" t="s">
        <v>9</v>
      </c>
      <c r="DL395" s="15">
        <v>1</v>
      </c>
      <c r="DM395" s="15" t="s">
        <v>7</v>
      </c>
      <c r="DN395" s="15" t="s">
        <v>8</v>
      </c>
      <c r="DO395" s="15" t="s">
        <v>9</v>
      </c>
      <c r="DP395" s="15">
        <v>1</v>
      </c>
      <c r="DQ395" s="15" t="s">
        <v>15</v>
      </c>
      <c r="DR395" s="15" t="s">
        <v>8</v>
      </c>
      <c r="DS395" s="15" t="s">
        <v>9</v>
      </c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>
        <v>1</v>
      </c>
      <c r="EG395" s="15" t="s">
        <v>15</v>
      </c>
      <c r="EH395" s="15" t="s">
        <v>8</v>
      </c>
      <c r="EI395" s="15" t="s">
        <v>9</v>
      </c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>
        <v>1</v>
      </c>
      <c r="FM395" s="15"/>
      <c r="FN395" s="15"/>
      <c r="FO395" s="15">
        <v>1</v>
      </c>
      <c r="FP395" s="15">
        <v>2</v>
      </c>
      <c r="FQ395" s="15"/>
      <c r="FR395" s="15"/>
      <c r="FS395" s="15"/>
      <c r="FT395" s="15">
        <v>1</v>
      </c>
      <c r="FU395" s="15"/>
      <c r="FV395" s="15"/>
      <c r="FW395" s="15">
        <v>1</v>
      </c>
      <c r="FX395" s="15"/>
      <c r="FY395" s="15"/>
      <c r="FZ395" s="15"/>
      <c r="GA395" s="15"/>
      <c r="GB395" s="15"/>
      <c r="GC395" s="15"/>
      <c r="GD395" s="15"/>
      <c r="GE395" s="15" t="s">
        <v>20</v>
      </c>
      <c r="GF395" s="15"/>
      <c r="GG395" s="15"/>
      <c r="GH395" s="15"/>
      <c r="GI395" s="15"/>
      <c r="GJ395" s="15">
        <v>1</v>
      </c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>
        <v>1</v>
      </c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>
        <v>1</v>
      </c>
      <c r="HY395" s="15"/>
      <c r="HZ395" s="15">
        <v>6</v>
      </c>
      <c r="IA395" s="15"/>
      <c r="IB395" s="15">
        <v>200</v>
      </c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  <c r="IW395" s="15"/>
      <c r="IX395" s="15"/>
      <c r="IY395" s="15"/>
      <c r="IZ395" s="15"/>
      <c r="JA395" s="15"/>
      <c r="JB395" s="15"/>
      <c r="JC395" s="17"/>
      <c r="JD395" s="17"/>
      <c r="JE395" s="18"/>
      <c r="JF395" s="17"/>
      <c r="JG395" s="17"/>
      <c r="JH395" s="19"/>
      <c r="JI395" s="19"/>
      <c r="JJ395" s="17"/>
      <c r="JK395" s="17"/>
      <c r="JL395" s="19"/>
      <c r="JM395" s="17"/>
      <c r="JN395" s="17"/>
      <c r="JO395" s="20"/>
      <c r="JP395" s="17"/>
      <c r="JQ395" s="17"/>
      <c r="JR395" s="20"/>
      <c r="JS395" s="19"/>
      <c r="JT395" s="19"/>
      <c r="JU395" s="19"/>
      <c r="JV395" s="15">
        <v>2</v>
      </c>
      <c r="JW395" s="14"/>
      <c r="JX395" s="14"/>
      <c r="JY395" s="15">
        <v>50</v>
      </c>
      <c r="JZ395" s="15"/>
      <c r="KA395" s="15"/>
      <c r="KB395" s="15">
        <v>30</v>
      </c>
      <c r="KC395" s="15"/>
      <c r="KD395" s="15">
        <v>20</v>
      </c>
      <c r="KE395" s="15"/>
      <c r="KF395" s="15"/>
      <c r="KG395" s="15"/>
      <c r="KH395" s="15">
        <v>30</v>
      </c>
      <c r="KI395" s="15"/>
      <c r="KJ395" s="15"/>
      <c r="KK395" s="15"/>
      <c r="KL395" s="15">
        <v>2</v>
      </c>
      <c r="KM395" s="15"/>
      <c r="KN395" s="15"/>
      <c r="KO395" s="15"/>
      <c r="KP395" s="15"/>
      <c r="KQ395" s="15"/>
      <c r="KR395" s="15"/>
      <c r="KS395" s="15"/>
      <c r="KT395" s="15"/>
      <c r="KU395" s="15"/>
      <c r="KV395" s="15"/>
      <c r="KW395" s="15"/>
      <c r="KX395" s="15"/>
      <c r="KY395" s="15"/>
      <c r="KZ395" s="15"/>
      <c r="LA395" s="15"/>
      <c r="LB395" s="15"/>
      <c r="LC395" s="15"/>
      <c r="LD395" s="15"/>
      <c r="LE395" s="15"/>
      <c r="LF395" s="15"/>
      <c r="LG395" s="15"/>
      <c r="LH395" s="15"/>
      <c r="LI395" s="15"/>
      <c r="LJ395" s="15"/>
      <c r="LK395" s="15"/>
      <c r="LL395" s="15"/>
      <c r="LM395" s="15"/>
      <c r="LN395" s="15"/>
      <c r="LO395" s="15"/>
    </row>
    <row r="396" spans="1:327" ht="18" customHeight="1" x14ac:dyDescent="0.25">
      <c r="A396" s="14" t="s">
        <v>594</v>
      </c>
      <c r="B396" s="15" t="str">
        <f t="shared" si="62"/>
        <v>Virgen del Carmen</v>
      </c>
      <c r="C396" s="15">
        <f t="shared" si="54"/>
        <v>2</v>
      </c>
      <c r="D396" s="15">
        <v>1</v>
      </c>
      <c r="E396" s="15">
        <v>1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>
        <v>2</v>
      </c>
      <c r="U396" s="15"/>
      <c r="V396" s="15">
        <v>50</v>
      </c>
      <c r="W396" s="15">
        <v>44</v>
      </c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 t="str">
        <f t="shared" si="55"/>
        <v/>
      </c>
      <c r="AN396" s="15" t="str">
        <f t="shared" si="56"/>
        <v/>
      </c>
      <c r="AO396" s="15" t="str">
        <f t="shared" si="57"/>
        <v/>
      </c>
      <c r="AP396" s="15" t="str">
        <f t="shared" si="58"/>
        <v/>
      </c>
      <c r="AQ396" s="15" t="str">
        <f t="shared" si="59"/>
        <v/>
      </c>
      <c r="AR396" s="15">
        <f t="shared" si="60"/>
        <v>2</v>
      </c>
      <c r="AS396" s="15" t="str">
        <f t="shared" si="61"/>
        <v/>
      </c>
      <c r="AT396" s="15">
        <v>2</v>
      </c>
      <c r="AU396" s="15"/>
      <c r="AV396" s="15"/>
      <c r="AW396" s="15"/>
      <c r="AX396" s="15"/>
      <c r="AY396" s="15"/>
      <c r="AZ396" s="15"/>
      <c r="BA396" s="15"/>
      <c r="BB396" s="15"/>
      <c r="BC396" s="15">
        <v>2</v>
      </c>
      <c r="BD396" s="15"/>
      <c r="BE396" s="15"/>
      <c r="BF396" s="15">
        <v>3</v>
      </c>
      <c r="BG396" s="15">
        <v>3</v>
      </c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>
        <v>2</v>
      </c>
      <c r="BX396" s="15">
        <v>2</v>
      </c>
      <c r="BY396" s="15"/>
      <c r="BZ396" s="15"/>
      <c r="CA396" s="15"/>
      <c r="CB396" s="15"/>
      <c r="CC396" s="15"/>
      <c r="CD396" s="15"/>
      <c r="CE396" s="15"/>
      <c r="CF396" s="15"/>
      <c r="CG396" s="15"/>
      <c r="CH396" s="15">
        <v>3</v>
      </c>
      <c r="CI396" s="15">
        <v>2</v>
      </c>
      <c r="CJ396" s="15">
        <v>1</v>
      </c>
      <c r="CK396" s="15"/>
      <c r="CL396" s="15"/>
      <c r="CM396" s="15"/>
      <c r="CN396" s="15">
        <v>1</v>
      </c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>
        <v>1</v>
      </c>
      <c r="DB396" s="15">
        <v>1</v>
      </c>
      <c r="DC396" s="15"/>
      <c r="DD396" s="15"/>
      <c r="DE396" s="15"/>
      <c r="DF396" s="15"/>
      <c r="DG396" s="15"/>
      <c r="DH396" s="15">
        <v>1</v>
      </c>
      <c r="DI396" s="15" t="s">
        <v>7</v>
      </c>
      <c r="DJ396" s="15" t="s">
        <v>8</v>
      </c>
      <c r="DK396" s="15" t="s">
        <v>9</v>
      </c>
      <c r="DL396" s="15">
        <v>1</v>
      </c>
      <c r="DM396" s="15" t="s">
        <v>7</v>
      </c>
      <c r="DN396" s="15" t="s">
        <v>8</v>
      </c>
      <c r="DO396" s="15" t="s">
        <v>9</v>
      </c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>
        <v>1</v>
      </c>
      <c r="FM396" s="15">
        <v>1</v>
      </c>
      <c r="FN396" s="15"/>
      <c r="FO396" s="15"/>
      <c r="FP396" s="15"/>
      <c r="FQ396" s="15"/>
      <c r="FR396" s="15"/>
      <c r="FS396" s="15"/>
      <c r="FT396" s="15">
        <v>1</v>
      </c>
      <c r="FU396" s="15"/>
      <c r="FV396" s="15"/>
      <c r="FW396" s="15"/>
      <c r="FX396" s="15"/>
      <c r="FY396" s="15"/>
      <c r="FZ396" s="15">
        <v>1</v>
      </c>
      <c r="GA396" s="15"/>
      <c r="GB396" s="15"/>
      <c r="GC396" s="15"/>
      <c r="GD396" s="15"/>
      <c r="GE396" s="15" t="s">
        <v>53</v>
      </c>
      <c r="GF396" s="15"/>
      <c r="GG396" s="15"/>
      <c r="GH396" s="15"/>
      <c r="GI396" s="15"/>
      <c r="GJ396" s="15">
        <v>1</v>
      </c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>
        <v>1</v>
      </c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>
        <v>1</v>
      </c>
      <c r="HY396" s="15"/>
      <c r="HZ396" s="15">
        <v>9</v>
      </c>
      <c r="IA396" s="15"/>
      <c r="IB396" s="15">
        <v>100</v>
      </c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  <c r="IW396" s="15"/>
      <c r="IX396" s="15"/>
      <c r="IY396" s="15"/>
      <c r="IZ396" s="15"/>
      <c r="JA396" s="15"/>
      <c r="JB396" s="15"/>
      <c r="JC396" s="17"/>
      <c r="JD396" s="17"/>
      <c r="JE396" s="18"/>
      <c r="JF396" s="17"/>
      <c r="JG396" s="17"/>
      <c r="JH396" s="19"/>
      <c r="JI396" s="19"/>
      <c r="JJ396" s="17"/>
      <c r="JK396" s="17"/>
      <c r="JL396" s="19"/>
      <c r="JM396" s="17"/>
      <c r="JN396" s="17"/>
      <c r="JO396" s="20"/>
      <c r="JP396" s="17"/>
      <c r="JQ396" s="17"/>
      <c r="JR396" s="20"/>
      <c r="JS396" s="19"/>
      <c r="JT396" s="19"/>
      <c r="JU396" s="19"/>
      <c r="JV396" s="15">
        <v>2</v>
      </c>
      <c r="JW396" s="14"/>
      <c r="JX396" s="14"/>
      <c r="JY396" s="15">
        <v>10</v>
      </c>
      <c r="JZ396" s="15"/>
      <c r="KA396" s="15">
        <v>10</v>
      </c>
      <c r="KB396" s="15">
        <v>10</v>
      </c>
      <c r="KC396" s="15"/>
      <c r="KD396" s="15">
        <v>20</v>
      </c>
      <c r="KE396" s="15">
        <v>5</v>
      </c>
      <c r="KF396" s="15">
        <v>5</v>
      </c>
      <c r="KG396" s="15"/>
      <c r="KH396" s="15"/>
      <c r="KI396" s="15"/>
      <c r="KJ396" s="15"/>
      <c r="KK396" s="15"/>
      <c r="KL396" s="15">
        <v>2</v>
      </c>
      <c r="KM396" s="15"/>
      <c r="KN396" s="15"/>
      <c r="KO396" s="15"/>
      <c r="KP396" s="15"/>
      <c r="KQ396" s="15"/>
      <c r="KR396" s="15"/>
      <c r="KS396" s="15"/>
      <c r="KT396" s="15"/>
      <c r="KU396" s="15"/>
      <c r="KV396" s="15">
        <v>1</v>
      </c>
      <c r="KW396" s="15"/>
      <c r="KX396" s="15"/>
      <c r="KY396" s="15"/>
      <c r="KZ396" s="15"/>
      <c r="LA396" s="15"/>
      <c r="LB396" s="15"/>
      <c r="LC396" s="15"/>
      <c r="LD396" s="15">
        <v>1</v>
      </c>
      <c r="LE396" s="15"/>
      <c r="LF396" s="15"/>
      <c r="LG396" s="15"/>
      <c r="LH396" s="15"/>
      <c r="LI396" s="15"/>
      <c r="LJ396" s="15" t="s">
        <v>210</v>
      </c>
      <c r="LK396" s="15"/>
      <c r="LL396" s="15"/>
      <c r="LM396" s="15"/>
      <c r="LN396" s="15" t="s">
        <v>79</v>
      </c>
      <c r="LO396" s="15" t="s">
        <v>510</v>
      </c>
    </row>
    <row r="397" spans="1:327" ht="18" customHeight="1" x14ac:dyDescent="0.25">
      <c r="A397" s="14" t="s">
        <v>595</v>
      </c>
      <c r="B397" s="15" t="str">
        <f t="shared" si="62"/>
        <v>Virgen del Carmen</v>
      </c>
      <c r="C397" s="15">
        <f t="shared" si="54"/>
        <v>3</v>
      </c>
      <c r="D397" s="15">
        <v>1</v>
      </c>
      <c r="E397" s="15">
        <v>1</v>
      </c>
      <c r="F397" s="15">
        <v>1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>
        <v>3</v>
      </c>
      <c r="U397" s="15"/>
      <c r="V397" s="15">
        <v>26</v>
      </c>
      <c r="W397" s="15">
        <v>22</v>
      </c>
      <c r="X397" s="15">
        <v>2</v>
      </c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 t="str">
        <f t="shared" si="55"/>
        <v/>
      </c>
      <c r="AN397" s="15">
        <f t="shared" si="56"/>
        <v>1</v>
      </c>
      <c r="AO397" s="15" t="str">
        <f t="shared" si="57"/>
        <v/>
      </c>
      <c r="AP397" s="15" t="str">
        <f t="shared" si="58"/>
        <v/>
      </c>
      <c r="AQ397" s="15">
        <f t="shared" si="59"/>
        <v>2</v>
      </c>
      <c r="AR397" s="15" t="str">
        <f t="shared" si="60"/>
        <v/>
      </c>
      <c r="AS397" s="15" t="str">
        <f t="shared" si="61"/>
        <v/>
      </c>
      <c r="AT397" s="15">
        <v>3</v>
      </c>
      <c r="AU397" s="15"/>
      <c r="AV397" s="15"/>
      <c r="AW397" s="15"/>
      <c r="AX397" s="15"/>
      <c r="AY397" s="15"/>
      <c r="AZ397" s="15"/>
      <c r="BA397" s="15"/>
      <c r="BB397" s="15"/>
      <c r="BC397" s="15">
        <v>3</v>
      </c>
      <c r="BD397" s="15"/>
      <c r="BE397" s="15"/>
      <c r="BF397" s="15">
        <v>3</v>
      </c>
      <c r="BG397" s="15">
        <v>5</v>
      </c>
      <c r="BH397" s="15">
        <v>1</v>
      </c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>
        <v>2</v>
      </c>
      <c r="BX397" s="15">
        <v>2</v>
      </c>
      <c r="BY397" s="15"/>
      <c r="BZ397" s="15"/>
      <c r="CA397" s="15"/>
      <c r="CB397" s="15"/>
      <c r="CC397" s="15"/>
      <c r="CD397" s="15"/>
      <c r="CE397" s="15"/>
      <c r="CF397" s="15"/>
      <c r="CG397" s="15"/>
      <c r="CH397" s="15">
        <v>1</v>
      </c>
      <c r="CI397" s="15">
        <v>1</v>
      </c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 t="s">
        <v>7</v>
      </c>
      <c r="DJ397" s="15" t="s">
        <v>23</v>
      </c>
      <c r="DK397" s="15" t="s">
        <v>9</v>
      </c>
      <c r="DL397" s="15"/>
      <c r="DM397" s="15" t="s">
        <v>7</v>
      </c>
      <c r="DN397" s="15" t="s">
        <v>8</v>
      </c>
      <c r="DO397" s="15" t="s">
        <v>9</v>
      </c>
      <c r="DP397" s="15"/>
      <c r="DQ397" s="15" t="s">
        <v>15</v>
      </c>
      <c r="DR397" s="15" t="s">
        <v>8</v>
      </c>
      <c r="DS397" s="15" t="s">
        <v>9</v>
      </c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>
        <v>1</v>
      </c>
      <c r="FM397" s="15"/>
      <c r="FN397" s="15"/>
      <c r="FO397" s="15">
        <v>1</v>
      </c>
      <c r="FP397" s="15">
        <v>1</v>
      </c>
      <c r="FQ397" s="15"/>
      <c r="FR397" s="15"/>
      <c r="FS397" s="15"/>
      <c r="FT397" s="15">
        <v>1</v>
      </c>
      <c r="FU397" s="15"/>
      <c r="FV397" s="15"/>
      <c r="FW397" s="15">
        <v>1</v>
      </c>
      <c r="FX397" s="15"/>
      <c r="FY397" s="15"/>
      <c r="FZ397" s="15"/>
      <c r="GA397" s="15"/>
      <c r="GB397" s="15"/>
      <c r="GC397" s="15"/>
      <c r="GD397" s="15"/>
      <c r="GE397" s="15" t="s">
        <v>32</v>
      </c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>
        <v>1</v>
      </c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>
        <v>1</v>
      </c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>
        <v>1</v>
      </c>
      <c r="HY397" s="15"/>
      <c r="HZ397" s="15">
        <v>5</v>
      </c>
      <c r="IA397" s="15"/>
      <c r="IB397" s="15"/>
      <c r="IC397" s="15">
        <v>400</v>
      </c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  <c r="IW397" s="15"/>
      <c r="IX397" s="15"/>
      <c r="IY397" s="15"/>
      <c r="IZ397" s="15"/>
      <c r="JA397" s="15"/>
      <c r="JB397" s="15"/>
      <c r="JC397" s="17"/>
      <c r="JD397" s="17"/>
      <c r="JE397" s="18"/>
      <c r="JF397" s="17"/>
      <c r="JG397" s="17"/>
      <c r="JH397" s="19"/>
      <c r="JI397" s="19"/>
      <c r="JJ397" s="17"/>
      <c r="JK397" s="17"/>
      <c r="JL397" s="19"/>
      <c r="JM397" s="17"/>
      <c r="JN397" s="17"/>
      <c r="JO397" s="20"/>
      <c r="JP397" s="17"/>
      <c r="JQ397" s="17"/>
      <c r="JR397" s="20"/>
      <c r="JS397" s="19"/>
      <c r="JT397" s="19"/>
      <c r="JU397" s="19"/>
      <c r="JV397" s="15">
        <v>2</v>
      </c>
      <c r="JW397" s="14"/>
      <c r="JX397" s="14"/>
      <c r="JY397" s="15">
        <v>30</v>
      </c>
      <c r="JZ397" s="15"/>
      <c r="KA397" s="15">
        <v>60</v>
      </c>
      <c r="KB397" s="15">
        <v>10</v>
      </c>
      <c r="KC397" s="15"/>
      <c r="KD397" s="15">
        <v>100</v>
      </c>
      <c r="KE397" s="15">
        <v>10</v>
      </c>
      <c r="KF397" s="15"/>
      <c r="KG397" s="15"/>
      <c r="KH397" s="15"/>
      <c r="KI397" s="15"/>
      <c r="KJ397" s="15"/>
      <c r="KK397" s="15"/>
      <c r="KL397" s="15">
        <v>1</v>
      </c>
      <c r="KM397" s="15"/>
      <c r="KN397" s="15"/>
      <c r="KO397" s="15"/>
      <c r="KP397" s="15"/>
      <c r="KQ397" s="15"/>
      <c r="KR397" s="15"/>
      <c r="KS397" s="15">
        <v>1</v>
      </c>
      <c r="KT397" s="15"/>
      <c r="KU397" s="15"/>
      <c r="KV397" s="15"/>
      <c r="KW397" s="15"/>
      <c r="KX397" s="15"/>
      <c r="KY397" s="15"/>
      <c r="KZ397" s="15"/>
      <c r="LA397" s="15"/>
      <c r="LB397" s="15"/>
      <c r="LC397" s="15"/>
      <c r="LD397" s="15"/>
      <c r="LE397" s="15"/>
      <c r="LF397" s="15">
        <v>1</v>
      </c>
      <c r="LG397" s="15"/>
      <c r="LH397" s="15"/>
      <c r="LI397" s="15"/>
      <c r="LJ397" s="15" t="s">
        <v>41</v>
      </c>
      <c r="LK397" s="15"/>
      <c r="LL397" s="15" t="s">
        <v>11</v>
      </c>
      <c r="LM397" s="15" t="s">
        <v>66</v>
      </c>
      <c r="LN397" s="15"/>
      <c r="LO397" s="15" t="s">
        <v>43</v>
      </c>
    </row>
    <row r="398" spans="1:327" ht="18" customHeight="1" x14ac:dyDescent="0.25">
      <c r="A398" s="14" t="s">
        <v>596</v>
      </c>
      <c r="B398" s="15" t="str">
        <f t="shared" si="62"/>
        <v>Virgen del Carmen</v>
      </c>
      <c r="C398" s="15">
        <f t="shared" si="54"/>
        <v>3</v>
      </c>
      <c r="D398" s="15">
        <v>1</v>
      </c>
      <c r="E398" s="15">
        <v>1</v>
      </c>
      <c r="F398" s="15"/>
      <c r="G398" s="15">
        <v>1</v>
      </c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>
        <v>3</v>
      </c>
      <c r="U398" s="15"/>
      <c r="V398" s="15">
        <v>19</v>
      </c>
      <c r="W398" s="15">
        <v>15</v>
      </c>
      <c r="X398" s="15"/>
      <c r="Y398" s="15"/>
      <c r="Z398" s="15"/>
      <c r="AA398" s="15"/>
      <c r="AB398" s="15"/>
      <c r="AC398" s="19">
        <f>8/12</f>
        <v>0.66666666666666663</v>
      </c>
      <c r="AD398" s="15"/>
      <c r="AE398" s="15"/>
      <c r="AF398" s="15"/>
      <c r="AG398" s="15"/>
      <c r="AH398" s="15"/>
      <c r="AI398" s="15"/>
      <c r="AJ398" s="15"/>
      <c r="AK398" s="15"/>
      <c r="AL398" s="15"/>
      <c r="AM398" s="15">
        <f t="shared" si="55"/>
        <v>1</v>
      </c>
      <c r="AN398" s="15" t="str">
        <f t="shared" si="56"/>
        <v/>
      </c>
      <c r="AO398" s="15" t="str">
        <f t="shared" si="57"/>
        <v/>
      </c>
      <c r="AP398" s="15">
        <f t="shared" si="58"/>
        <v>1</v>
      </c>
      <c r="AQ398" s="15">
        <f t="shared" si="59"/>
        <v>1</v>
      </c>
      <c r="AR398" s="15" t="str">
        <f t="shared" si="60"/>
        <v/>
      </c>
      <c r="AS398" s="15" t="str">
        <f t="shared" si="61"/>
        <v/>
      </c>
      <c r="AT398" s="15">
        <v>3</v>
      </c>
      <c r="AU398" s="15"/>
      <c r="AV398" s="15"/>
      <c r="AW398" s="15"/>
      <c r="AX398" s="15"/>
      <c r="AY398" s="15"/>
      <c r="AZ398" s="15"/>
      <c r="BA398" s="15"/>
      <c r="BB398" s="15"/>
      <c r="BC398" s="15">
        <v>3</v>
      </c>
      <c r="BD398" s="15"/>
      <c r="BE398" s="15"/>
      <c r="BF398" s="15">
        <v>5</v>
      </c>
      <c r="BG398" s="15">
        <v>4</v>
      </c>
      <c r="BH398" s="15"/>
      <c r="BI398" s="15"/>
      <c r="BJ398" s="15"/>
      <c r="BK398" s="15"/>
      <c r="BL398" s="15"/>
      <c r="BM398" s="15">
        <v>1</v>
      </c>
      <c r="BN398" s="15"/>
      <c r="BO398" s="15"/>
      <c r="BP398" s="15"/>
      <c r="BQ398" s="15"/>
      <c r="BR398" s="15"/>
      <c r="BS398" s="15"/>
      <c r="BT398" s="15"/>
      <c r="BU398" s="15"/>
      <c r="BV398" s="15"/>
      <c r="BW398" s="15">
        <v>2</v>
      </c>
      <c r="BX398" s="15">
        <v>2</v>
      </c>
      <c r="BY398" s="15"/>
      <c r="BZ398" s="15"/>
      <c r="CA398" s="15"/>
      <c r="CB398" s="15"/>
      <c r="CC398" s="15"/>
      <c r="CD398" s="15"/>
      <c r="CE398" s="15"/>
      <c r="CF398" s="15"/>
      <c r="CG398" s="15"/>
      <c r="CH398" s="15">
        <v>1</v>
      </c>
      <c r="CI398" s="15">
        <v>1</v>
      </c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>
        <v>1</v>
      </c>
      <c r="DI398" s="15" t="s">
        <v>7</v>
      </c>
      <c r="DJ398" s="15" t="s">
        <v>8</v>
      </c>
      <c r="DK398" s="15" t="s">
        <v>9</v>
      </c>
      <c r="DL398" s="15">
        <v>1</v>
      </c>
      <c r="DM398" s="15" t="s">
        <v>7</v>
      </c>
      <c r="DN398" s="15" t="s">
        <v>8</v>
      </c>
      <c r="DO398" s="15" t="s">
        <v>9</v>
      </c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>
        <v>1</v>
      </c>
      <c r="EG398" s="15" t="s">
        <v>15</v>
      </c>
      <c r="EH398" s="15" t="s">
        <v>8</v>
      </c>
      <c r="EI398" s="15" t="s">
        <v>9</v>
      </c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>
        <v>1</v>
      </c>
      <c r="FM398" s="15"/>
      <c r="FN398" s="15"/>
      <c r="FO398" s="15">
        <v>1</v>
      </c>
      <c r="FP398" s="15">
        <v>1</v>
      </c>
      <c r="FQ398" s="15">
        <v>1</v>
      </c>
      <c r="FR398" s="15"/>
      <c r="FS398" s="15"/>
      <c r="FT398" s="15"/>
      <c r="FU398" s="15"/>
      <c r="FV398" s="15"/>
      <c r="FW398" s="15">
        <v>1</v>
      </c>
      <c r="FX398" s="15"/>
      <c r="FY398" s="15"/>
      <c r="FZ398" s="15"/>
      <c r="GA398" s="15"/>
      <c r="GB398" s="15"/>
      <c r="GC398" s="15"/>
      <c r="GD398" s="15"/>
      <c r="GE398" s="15" t="s">
        <v>20</v>
      </c>
      <c r="GF398" s="15"/>
      <c r="GG398" s="15"/>
      <c r="GH398" s="15"/>
      <c r="GI398" s="15"/>
      <c r="GJ398" s="15">
        <v>1</v>
      </c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>
        <v>1</v>
      </c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>
        <v>1</v>
      </c>
      <c r="HY398" s="15"/>
      <c r="HZ398" s="15">
        <v>6</v>
      </c>
      <c r="IA398" s="15"/>
      <c r="IB398" s="15">
        <v>100</v>
      </c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  <c r="IW398" s="15"/>
      <c r="IX398" s="15"/>
      <c r="IY398" s="15"/>
      <c r="IZ398" s="15"/>
      <c r="JA398" s="15"/>
      <c r="JB398" s="15"/>
      <c r="JC398" s="17"/>
      <c r="JD398" s="17"/>
      <c r="JE398" s="18"/>
      <c r="JF398" s="17"/>
      <c r="JG398" s="17"/>
      <c r="JH398" s="19"/>
      <c r="JI398" s="19"/>
      <c r="JJ398" s="17"/>
      <c r="JK398" s="17"/>
      <c r="JL398" s="19"/>
      <c r="JM398" s="17"/>
      <c r="JN398" s="17"/>
      <c r="JO398" s="20"/>
      <c r="JP398" s="17"/>
      <c r="JQ398" s="17"/>
      <c r="JR398" s="20"/>
      <c r="JS398" s="19"/>
      <c r="JT398" s="19"/>
      <c r="JU398" s="19"/>
      <c r="JV398" s="15">
        <v>2</v>
      </c>
      <c r="JW398" s="14"/>
      <c r="JX398" s="14"/>
      <c r="JY398" s="15">
        <v>50</v>
      </c>
      <c r="JZ398" s="15"/>
      <c r="KA398" s="15"/>
      <c r="KB398" s="15"/>
      <c r="KC398" s="15"/>
      <c r="KD398" s="15">
        <v>2.5</v>
      </c>
      <c r="KE398" s="15"/>
      <c r="KF398" s="15"/>
      <c r="KG398" s="15"/>
      <c r="KH398" s="15">
        <v>2.5</v>
      </c>
      <c r="KI398" s="15"/>
      <c r="KJ398" s="15"/>
      <c r="KK398" s="15"/>
      <c r="KL398" s="15">
        <v>2</v>
      </c>
      <c r="KM398" s="15"/>
      <c r="KN398" s="15"/>
      <c r="KO398" s="15"/>
      <c r="KP398" s="15"/>
      <c r="KQ398" s="15"/>
      <c r="KR398" s="15"/>
      <c r="KS398" s="15"/>
      <c r="KT398" s="15"/>
      <c r="KU398" s="15"/>
      <c r="KV398" s="15"/>
      <c r="KW398" s="15"/>
      <c r="KX398" s="15"/>
      <c r="KY398" s="15"/>
      <c r="KZ398" s="15">
        <v>1</v>
      </c>
      <c r="LA398" s="15"/>
      <c r="LB398" s="15"/>
      <c r="LC398" s="15"/>
      <c r="LD398" s="15"/>
      <c r="LE398" s="15"/>
      <c r="LF398" s="15"/>
      <c r="LG398" s="15"/>
      <c r="LH398" s="15"/>
      <c r="LI398" s="15"/>
      <c r="LJ398" s="15" t="s">
        <v>41</v>
      </c>
      <c r="LK398" s="15" t="s">
        <v>21</v>
      </c>
      <c r="LL398" s="15" t="s">
        <v>11</v>
      </c>
      <c r="LM398" s="15"/>
      <c r="LN398" s="15"/>
      <c r="LO398" s="15"/>
    </row>
    <row r="399" spans="1:327" ht="18" customHeight="1" x14ac:dyDescent="0.25">
      <c r="A399" s="14" t="s">
        <v>597</v>
      </c>
      <c r="B399" s="15" t="str">
        <f t="shared" si="62"/>
        <v>Virgen del Carmen</v>
      </c>
      <c r="C399" s="15">
        <f t="shared" si="54"/>
        <v>6</v>
      </c>
      <c r="D399" s="15">
        <v>1</v>
      </c>
      <c r="E399" s="15">
        <v>1</v>
      </c>
      <c r="F399" s="15">
        <v>3</v>
      </c>
      <c r="G399" s="15">
        <v>1</v>
      </c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>
        <v>6</v>
      </c>
      <c r="U399" s="15"/>
      <c r="V399" s="15">
        <v>43</v>
      </c>
      <c r="W399" s="15">
        <v>32</v>
      </c>
      <c r="X399" s="15">
        <v>16</v>
      </c>
      <c r="Y399" s="15">
        <v>14</v>
      </c>
      <c r="Z399" s="15">
        <v>6</v>
      </c>
      <c r="AA399" s="15"/>
      <c r="AB399" s="15"/>
      <c r="AC399" s="15">
        <v>9</v>
      </c>
      <c r="AD399" s="15"/>
      <c r="AE399" s="15"/>
      <c r="AF399" s="15"/>
      <c r="AG399" s="15"/>
      <c r="AH399" s="15"/>
      <c r="AI399" s="15"/>
      <c r="AJ399" s="15"/>
      <c r="AK399" s="15"/>
      <c r="AL399" s="15"/>
      <c r="AM399" s="15" t="str">
        <f t="shared" si="55"/>
        <v/>
      </c>
      <c r="AN399" s="15" t="str">
        <f t="shared" si="56"/>
        <v/>
      </c>
      <c r="AO399" s="15">
        <f t="shared" si="57"/>
        <v>2</v>
      </c>
      <c r="AP399" s="15">
        <f t="shared" si="58"/>
        <v>2</v>
      </c>
      <c r="AQ399" s="15">
        <f t="shared" si="59"/>
        <v>1</v>
      </c>
      <c r="AR399" s="15">
        <f t="shared" si="60"/>
        <v>1</v>
      </c>
      <c r="AS399" s="15" t="str">
        <f t="shared" si="61"/>
        <v/>
      </c>
      <c r="AT399" s="15">
        <v>6</v>
      </c>
      <c r="AU399" s="15"/>
      <c r="AV399" s="15"/>
      <c r="AW399" s="15"/>
      <c r="AX399" s="15"/>
      <c r="AY399" s="15"/>
      <c r="AZ399" s="15">
        <v>6</v>
      </c>
      <c r="BA399" s="15"/>
      <c r="BB399" s="15"/>
      <c r="BC399" s="15"/>
      <c r="BD399" s="15"/>
      <c r="BE399" s="15"/>
      <c r="BF399" s="15">
        <v>3</v>
      </c>
      <c r="BG399" s="15">
        <v>2</v>
      </c>
      <c r="BH399" s="15">
        <v>4</v>
      </c>
      <c r="BI399" s="15">
        <v>4</v>
      </c>
      <c r="BJ399" s="15">
        <v>2</v>
      </c>
      <c r="BK399" s="15"/>
      <c r="BL399" s="15"/>
      <c r="BM399" s="15">
        <v>2</v>
      </c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>
        <v>1</v>
      </c>
      <c r="BY399" s="15"/>
      <c r="BZ399" s="15"/>
      <c r="CA399" s="15"/>
      <c r="CB399" s="15"/>
      <c r="CC399" s="15"/>
      <c r="CD399" s="15"/>
      <c r="CE399" s="15"/>
      <c r="CF399" s="15"/>
      <c r="CG399" s="15"/>
      <c r="CH399" s="15">
        <v>4</v>
      </c>
      <c r="CI399" s="15">
        <v>4</v>
      </c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>
        <v>1</v>
      </c>
      <c r="DI399" s="15" t="s">
        <v>7</v>
      </c>
      <c r="DJ399" s="15" t="s">
        <v>8</v>
      </c>
      <c r="DK399" s="15" t="s">
        <v>9</v>
      </c>
      <c r="DL399" s="15">
        <v>1</v>
      </c>
      <c r="DM399" s="15" t="s">
        <v>7</v>
      </c>
      <c r="DN399" s="15" t="s">
        <v>8</v>
      </c>
      <c r="DO399" s="15" t="s">
        <v>9</v>
      </c>
      <c r="DP399" s="15">
        <v>2</v>
      </c>
      <c r="DQ399" s="15" t="s">
        <v>15</v>
      </c>
      <c r="DR399" s="15" t="s">
        <v>8</v>
      </c>
      <c r="DS399" s="15" t="s">
        <v>9</v>
      </c>
      <c r="DT399" s="15" t="s">
        <v>15</v>
      </c>
      <c r="DU399" s="15" t="s">
        <v>8</v>
      </c>
      <c r="DV399" s="15" t="s">
        <v>9</v>
      </c>
      <c r="DW399" s="15" t="s">
        <v>136</v>
      </c>
      <c r="DX399" s="15" t="s">
        <v>136</v>
      </c>
      <c r="DY399" s="15" t="s">
        <v>9</v>
      </c>
      <c r="DZ399" s="15"/>
      <c r="EA399" s="15"/>
      <c r="EB399" s="15"/>
      <c r="EC399" s="15"/>
      <c r="ED399" s="15"/>
      <c r="EE399" s="15"/>
      <c r="EF399" s="15">
        <v>1</v>
      </c>
      <c r="EG399" s="15" t="s">
        <v>15</v>
      </c>
      <c r="EH399" s="15" t="s">
        <v>8</v>
      </c>
      <c r="EI399" s="15" t="s">
        <v>9</v>
      </c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>
        <v>2</v>
      </c>
      <c r="FM399" s="15"/>
      <c r="FN399" s="15">
        <v>4</v>
      </c>
      <c r="FO399" s="15"/>
      <c r="FP399" s="15"/>
      <c r="FQ399" s="15">
        <v>2</v>
      </c>
      <c r="FR399" s="15">
        <v>2</v>
      </c>
      <c r="FS399" s="15"/>
      <c r="FT399" s="15"/>
      <c r="FU399" s="15"/>
      <c r="FV399" s="15"/>
      <c r="FW399" s="15"/>
      <c r="FX399" s="15"/>
      <c r="FY399" s="15"/>
      <c r="FZ399" s="15">
        <v>4</v>
      </c>
      <c r="GA399" s="15"/>
      <c r="GB399" s="15"/>
      <c r="GC399" s="15"/>
      <c r="GD399" s="15"/>
      <c r="GE399" s="15" t="s">
        <v>53</v>
      </c>
      <c r="GF399" s="15" t="s">
        <v>53</v>
      </c>
      <c r="GG399" s="15" t="s">
        <v>53</v>
      </c>
      <c r="GH399" s="15" t="s">
        <v>53</v>
      </c>
      <c r="GI399" s="15"/>
      <c r="GJ399" s="15">
        <v>4</v>
      </c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>
        <v>4</v>
      </c>
      <c r="HJ399" s="15"/>
      <c r="HK399" s="15"/>
      <c r="HL399" s="15"/>
      <c r="HM399" s="15"/>
      <c r="HN399" s="15">
        <v>6</v>
      </c>
      <c r="HO399" s="15"/>
      <c r="HP399" s="15"/>
      <c r="HQ399" s="15"/>
      <c r="HR399" s="15"/>
      <c r="HS399" s="15"/>
      <c r="HT399" s="15"/>
      <c r="HU399" s="15"/>
      <c r="HV399" s="15">
        <v>1</v>
      </c>
      <c r="HW399" s="15"/>
      <c r="HX399" s="15"/>
      <c r="HY399" s="15"/>
      <c r="HZ399" s="15">
        <v>9</v>
      </c>
      <c r="IA399" s="15"/>
      <c r="IB399" s="15">
        <v>400</v>
      </c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  <c r="IW399" s="15"/>
      <c r="IX399" s="15"/>
      <c r="IY399" s="15"/>
      <c r="IZ399" s="15"/>
      <c r="JA399" s="15"/>
      <c r="JB399" s="15"/>
      <c r="JC399" s="17"/>
      <c r="JD399" s="17"/>
      <c r="JE399" s="18"/>
      <c r="JF399" s="17"/>
      <c r="JG399" s="17"/>
      <c r="JH399" s="19"/>
      <c r="JI399" s="19"/>
      <c r="JJ399" s="17"/>
      <c r="JK399" s="17"/>
      <c r="JL399" s="19"/>
      <c r="JM399" s="17"/>
      <c r="JN399" s="17"/>
      <c r="JO399" s="20"/>
      <c r="JP399" s="17"/>
      <c r="JQ399" s="17"/>
      <c r="JR399" s="20"/>
      <c r="JS399" s="19"/>
      <c r="JT399" s="19"/>
      <c r="JU399" s="19"/>
      <c r="JV399" s="15">
        <v>2</v>
      </c>
      <c r="JW399" s="14"/>
      <c r="JX399" s="14"/>
      <c r="JY399" s="15">
        <v>120</v>
      </c>
      <c r="JZ399" s="15"/>
      <c r="KA399" s="15">
        <v>30</v>
      </c>
      <c r="KB399" s="15"/>
      <c r="KC399" s="15"/>
      <c r="KD399" s="15">
        <v>30</v>
      </c>
      <c r="KE399" s="15"/>
      <c r="KF399" s="15"/>
      <c r="KG399" s="15"/>
      <c r="KH399" s="15">
        <v>20</v>
      </c>
      <c r="KI399" s="15"/>
      <c r="KJ399" s="15"/>
      <c r="KK399" s="15"/>
      <c r="KL399" s="15">
        <v>2</v>
      </c>
      <c r="KM399" s="15"/>
      <c r="KN399" s="15"/>
      <c r="KO399" s="15"/>
      <c r="KP399" s="15"/>
      <c r="KQ399" s="15"/>
      <c r="KR399" s="15"/>
      <c r="KS399" s="15"/>
      <c r="KT399" s="15"/>
      <c r="KU399" s="15"/>
      <c r="KV399" s="15">
        <v>1</v>
      </c>
      <c r="KW399" s="15"/>
      <c r="KX399" s="15"/>
      <c r="KY399" s="15"/>
      <c r="KZ399" s="15">
        <v>1</v>
      </c>
      <c r="LA399" s="15">
        <v>1</v>
      </c>
      <c r="LB399" s="15"/>
      <c r="LC399" s="15"/>
      <c r="LD399" s="15"/>
      <c r="LE399" s="15"/>
      <c r="LF399" s="15">
        <v>1</v>
      </c>
      <c r="LG399" s="15"/>
      <c r="LH399" s="15"/>
      <c r="LI399" s="15"/>
      <c r="LJ399" s="15" t="s">
        <v>148</v>
      </c>
      <c r="LK399" s="15" t="s">
        <v>21</v>
      </c>
      <c r="LL399" s="15" t="s">
        <v>29</v>
      </c>
      <c r="LM399" s="15"/>
      <c r="LN399" s="15"/>
      <c r="LO399" s="15"/>
    </row>
    <row r="400" spans="1:327" ht="18" customHeight="1" x14ac:dyDescent="0.25">
      <c r="A400" s="14" t="s">
        <v>598</v>
      </c>
      <c r="B400" s="15" t="str">
        <f t="shared" si="62"/>
        <v>Virgen del Carmen</v>
      </c>
      <c r="C400" s="15">
        <f t="shared" si="54"/>
        <v>3</v>
      </c>
      <c r="D400" s="15">
        <v>1</v>
      </c>
      <c r="E400" s="15">
        <v>1</v>
      </c>
      <c r="F400" s="15">
        <v>1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>
        <v>3</v>
      </c>
      <c r="U400" s="15"/>
      <c r="V400" s="15">
        <v>75</v>
      </c>
      <c r="W400" s="15">
        <v>65</v>
      </c>
      <c r="X400" s="15">
        <v>38</v>
      </c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 t="str">
        <f t="shared" si="55"/>
        <v/>
      </c>
      <c r="AN400" s="15" t="str">
        <f t="shared" si="56"/>
        <v/>
      </c>
      <c r="AO400" s="15" t="str">
        <f t="shared" si="57"/>
        <v/>
      </c>
      <c r="AP400" s="15" t="str">
        <f t="shared" si="58"/>
        <v/>
      </c>
      <c r="AQ400" s="15">
        <f t="shared" si="59"/>
        <v>1</v>
      </c>
      <c r="AR400" s="15" t="str">
        <f t="shared" si="60"/>
        <v/>
      </c>
      <c r="AS400" s="15">
        <f t="shared" si="61"/>
        <v>2</v>
      </c>
      <c r="AT400" s="15">
        <v>3</v>
      </c>
      <c r="AU400" s="15"/>
      <c r="AV400" s="15"/>
      <c r="AW400" s="15"/>
      <c r="AX400" s="15"/>
      <c r="AY400" s="15"/>
      <c r="AZ400" s="15">
        <v>3</v>
      </c>
      <c r="BA400" s="15"/>
      <c r="BB400" s="15"/>
      <c r="BC400" s="15"/>
      <c r="BD400" s="15"/>
      <c r="BE400" s="15"/>
      <c r="BF400" s="15">
        <v>2</v>
      </c>
      <c r="BG400" s="15">
        <v>2</v>
      </c>
      <c r="BH400" s="15">
        <v>6</v>
      </c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>
        <v>2</v>
      </c>
      <c r="BX400" s="15">
        <v>1</v>
      </c>
      <c r="BY400" s="15"/>
      <c r="BZ400" s="15"/>
      <c r="CA400" s="15"/>
      <c r="CB400" s="15"/>
      <c r="CC400" s="15"/>
      <c r="CD400" s="15"/>
      <c r="CE400" s="15"/>
      <c r="CF400" s="15"/>
      <c r="CG400" s="15"/>
      <c r="CH400" s="15">
        <v>1</v>
      </c>
      <c r="CI400" s="15">
        <v>1</v>
      </c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>
        <v>1</v>
      </c>
      <c r="DI400" s="15" t="s">
        <v>7</v>
      </c>
      <c r="DJ400" s="15" t="s">
        <v>8</v>
      </c>
      <c r="DK400" s="15" t="s">
        <v>9</v>
      </c>
      <c r="DL400" s="15">
        <v>1</v>
      </c>
      <c r="DM400" s="15" t="s">
        <v>7</v>
      </c>
      <c r="DN400" s="15" t="s">
        <v>8</v>
      </c>
      <c r="DO400" s="15" t="s">
        <v>9</v>
      </c>
      <c r="DP400" s="15">
        <v>1</v>
      </c>
      <c r="DQ400" s="15" t="s">
        <v>15</v>
      </c>
      <c r="DR400" s="15" t="s">
        <v>8</v>
      </c>
      <c r="DS400" s="15" t="s">
        <v>9</v>
      </c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>
        <v>1</v>
      </c>
      <c r="FM400" s="15"/>
      <c r="FN400" s="15"/>
      <c r="FO400" s="15">
        <v>1</v>
      </c>
      <c r="FP400" s="15">
        <v>1</v>
      </c>
      <c r="FQ400" s="15"/>
      <c r="FR400" s="15"/>
      <c r="FS400" s="15"/>
      <c r="FT400" s="15">
        <v>1</v>
      </c>
      <c r="FU400" s="15"/>
      <c r="FV400" s="15"/>
      <c r="FW400" s="15"/>
      <c r="FX400" s="15"/>
      <c r="FY400" s="15"/>
      <c r="FZ400" s="15">
        <v>1</v>
      </c>
      <c r="GA400" s="15"/>
      <c r="GB400" s="15"/>
      <c r="GC400" s="15"/>
      <c r="GD400" s="15"/>
      <c r="GE400" s="15" t="s">
        <v>53</v>
      </c>
      <c r="GF400" s="15"/>
      <c r="GG400" s="15"/>
      <c r="GH400" s="15"/>
      <c r="GI400" s="15"/>
      <c r="GJ400" s="15">
        <v>1</v>
      </c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>
        <v>1</v>
      </c>
      <c r="HJ400" s="15"/>
      <c r="HK400" s="15"/>
      <c r="HL400" s="15"/>
      <c r="HM400" s="15"/>
      <c r="HN400" s="15">
        <v>3</v>
      </c>
      <c r="HO400" s="15"/>
      <c r="HP400" s="15"/>
      <c r="HQ400" s="15"/>
      <c r="HR400" s="15"/>
      <c r="HS400" s="15"/>
      <c r="HT400" s="15"/>
      <c r="HU400" s="15"/>
      <c r="HV400" s="15"/>
      <c r="HW400" s="15"/>
      <c r="HX400" s="15">
        <v>1</v>
      </c>
      <c r="HY400" s="15"/>
      <c r="HZ400" s="15">
        <v>12</v>
      </c>
      <c r="IA400" s="15"/>
      <c r="IB400" s="15">
        <v>600</v>
      </c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  <c r="IW400" s="15"/>
      <c r="IX400" s="15"/>
      <c r="IY400" s="15"/>
      <c r="IZ400" s="15"/>
      <c r="JA400" s="15"/>
      <c r="JB400" s="15"/>
      <c r="JC400" s="17"/>
      <c r="JD400" s="17"/>
      <c r="JE400" s="18"/>
      <c r="JF400" s="17"/>
      <c r="JG400" s="17"/>
      <c r="JH400" s="19"/>
      <c r="JI400" s="19"/>
      <c r="JJ400" s="17"/>
      <c r="JK400" s="17"/>
      <c r="JL400" s="19"/>
      <c r="JM400" s="17"/>
      <c r="JN400" s="17"/>
      <c r="JO400" s="20"/>
      <c r="JP400" s="17"/>
      <c r="JQ400" s="17"/>
      <c r="JR400" s="20"/>
      <c r="JS400" s="19"/>
      <c r="JT400" s="19"/>
      <c r="JU400" s="19"/>
      <c r="JV400" s="15">
        <v>2</v>
      </c>
      <c r="JW400" s="14"/>
      <c r="JX400" s="14"/>
      <c r="JY400" s="15">
        <v>150</v>
      </c>
      <c r="JZ400" s="15"/>
      <c r="KA400" s="15">
        <v>20</v>
      </c>
      <c r="KB400" s="15"/>
      <c r="KC400" s="15"/>
      <c r="KD400" s="15">
        <v>30</v>
      </c>
      <c r="KE400" s="15">
        <v>45</v>
      </c>
      <c r="KF400" s="15"/>
      <c r="KG400" s="15"/>
      <c r="KH400" s="15">
        <v>10</v>
      </c>
      <c r="KI400" s="15"/>
      <c r="KJ400" s="15"/>
      <c r="KK400" s="15"/>
      <c r="KL400" s="15">
        <v>2</v>
      </c>
      <c r="KM400" s="15"/>
      <c r="KN400" s="15"/>
      <c r="KO400" s="15"/>
      <c r="KP400" s="15"/>
      <c r="KQ400" s="15"/>
      <c r="KR400" s="15"/>
      <c r="KS400" s="15"/>
      <c r="KT400" s="15"/>
      <c r="KU400" s="15">
        <v>1</v>
      </c>
      <c r="KV400" s="15"/>
      <c r="KW400" s="15"/>
      <c r="KX400" s="15"/>
      <c r="KY400" s="15"/>
      <c r="KZ400" s="15"/>
      <c r="LA400" s="15"/>
      <c r="LB400" s="15"/>
      <c r="LC400" s="15"/>
      <c r="LD400" s="15"/>
      <c r="LE400" s="15"/>
      <c r="LF400" s="15"/>
      <c r="LG400" s="15"/>
      <c r="LH400" s="15"/>
      <c r="LI400" s="15"/>
      <c r="LJ400" s="15"/>
      <c r="LK400" s="15"/>
      <c r="LL400" s="15"/>
      <c r="LM400" s="15"/>
      <c r="LN400" s="15"/>
      <c r="LO400" s="15"/>
    </row>
    <row r="401" spans="1:327" ht="18" customHeight="1" x14ac:dyDescent="0.25">
      <c r="A401" s="14" t="s">
        <v>599</v>
      </c>
      <c r="B401" s="15" t="str">
        <f t="shared" si="62"/>
        <v>Virgen del Carmen</v>
      </c>
      <c r="C401" s="15">
        <f t="shared" si="54"/>
        <v>4</v>
      </c>
      <c r="D401" s="15">
        <v>1</v>
      </c>
      <c r="E401" s="15">
        <v>1</v>
      </c>
      <c r="F401" s="15">
        <v>2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>
        <v>4</v>
      </c>
      <c r="U401" s="15"/>
      <c r="V401" s="15">
        <v>34</v>
      </c>
      <c r="W401" s="15">
        <v>34</v>
      </c>
      <c r="X401" s="15">
        <v>13</v>
      </c>
      <c r="Y401" s="15">
        <v>7</v>
      </c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 t="str">
        <f t="shared" si="55"/>
        <v/>
      </c>
      <c r="AN401" s="15" t="str">
        <f t="shared" si="56"/>
        <v/>
      </c>
      <c r="AO401" s="15">
        <f t="shared" si="57"/>
        <v>1</v>
      </c>
      <c r="AP401" s="15">
        <f t="shared" si="58"/>
        <v>1</v>
      </c>
      <c r="AQ401" s="15">
        <f t="shared" si="59"/>
        <v>2</v>
      </c>
      <c r="AR401" s="15" t="str">
        <f t="shared" si="60"/>
        <v/>
      </c>
      <c r="AS401" s="15" t="str">
        <f t="shared" si="61"/>
        <v/>
      </c>
      <c r="AT401" s="15">
        <v>4</v>
      </c>
      <c r="AU401" s="15"/>
      <c r="AV401" s="15"/>
      <c r="AW401" s="15"/>
      <c r="AX401" s="15"/>
      <c r="AY401" s="15"/>
      <c r="AZ401" s="15"/>
      <c r="BA401" s="15"/>
      <c r="BB401" s="15"/>
      <c r="BC401" s="15">
        <v>4</v>
      </c>
      <c r="BD401" s="15"/>
      <c r="BE401" s="15"/>
      <c r="BF401" s="15">
        <v>6</v>
      </c>
      <c r="BG401" s="15">
        <v>6</v>
      </c>
      <c r="BH401" s="15">
        <v>4</v>
      </c>
      <c r="BI401" s="15">
        <v>4</v>
      </c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>
        <v>1</v>
      </c>
      <c r="BY401" s="15"/>
      <c r="BZ401" s="15"/>
      <c r="CA401" s="15"/>
      <c r="CB401" s="15"/>
      <c r="CC401" s="15"/>
      <c r="CD401" s="15"/>
      <c r="CE401" s="15"/>
      <c r="CF401" s="15"/>
      <c r="CG401" s="15"/>
      <c r="CH401" s="15">
        <v>2</v>
      </c>
      <c r="CI401" s="15">
        <v>2</v>
      </c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 t="s">
        <v>7</v>
      </c>
      <c r="DJ401" s="15" t="s">
        <v>565</v>
      </c>
      <c r="DK401" s="15" t="s">
        <v>9</v>
      </c>
      <c r="DL401" s="15">
        <v>1</v>
      </c>
      <c r="DM401" s="15" t="s">
        <v>7</v>
      </c>
      <c r="DN401" s="15" t="s">
        <v>8</v>
      </c>
      <c r="DO401" s="15" t="s">
        <v>9</v>
      </c>
      <c r="DP401" s="15"/>
      <c r="DQ401" s="15" t="s">
        <v>15</v>
      </c>
      <c r="DR401" s="15" t="s">
        <v>8</v>
      </c>
      <c r="DS401" s="15" t="s">
        <v>9</v>
      </c>
      <c r="DT401" s="15" t="s">
        <v>15</v>
      </c>
      <c r="DU401" s="15" t="s">
        <v>357</v>
      </c>
      <c r="DV401" s="15" t="s">
        <v>9</v>
      </c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>
        <v>2</v>
      </c>
      <c r="FM401" s="15"/>
      <c r="FN401" s="15"/>
      <c r="FO401" s="15">
        <v>2</v>
      </c>
      <c r="FP401" s="15"/>
      <c r="FQ401" s="15">
        <v>2</v>
      </c>
      <c r="FR401" s="15"/>
      <c r="FS401" s="15"/>
      <c r="FT401" s="15"/>
      <c r="FU401" s="15"/>
      <c r="FV401" s="15"/>
      <c r="FW401" s="15"/>
      <c r="FX401" s="15"/>
      <c r="FY401" s="15"/>
      <c r="FZ401" s="15">
        <v>2</v>
      </c>
      <c r="GA401" s="15"/>
      <c r="GB401" s="15"/>
      <c r="GC401" s="15"/>
      <c r="GD401" s="15"/>
      <c r="GE401" s="15" t="s">
        <v>53</v>
      </c>
      <c r="GF401" s="15" t="s">
        <v>53</v>
      </c>
      <c r="GG401" s="15"/>
      <c r="GH401" s="15"/>
      <c r="GI401" s="15"/>
      <c r="GJ401" s="15">
        <v>2</v>
      </c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>
        <v>2</v>
      </c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>
        <v>1</v>
      </c>
      <c r="HY401" s="15"/>
      <c r="HZ401" s="15">
        <v>9</v>
      </c>
      <c r="IA401" s="15"/>
      <c r="IB401" s="15">
        <v>340</v>
      </c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  <c r="IW401" s="15"/>
      <c r="IX401" s="15"/>
      <c r="IY401" s="15"/>
      <c r="IZ401" s="15"/>
      <c r="JA401" s="15"/>
      <c r="JB401" s="15"/>
      <c r="JC401" s="17"/>
      <c r="JD401" s="17"/>
      <c r="JE401" s="18"/>
      <c r="JF401" s="17"/>
      <c r="JG401" s="17"/>
      <c r="JH401" s="19"/>
      <c r="JI401" s="19"/>
      <c r="JJ401" s="17"/>
      <c r="JK401" s="17"/>
      <c r="JL401" s="19"/>
      <c r="JM401" s="17"/>
      <c r="JN401" s="17"/>
      <c r="JO401" s="20"/>
      <c r="JP401" s="17"/>
      <c r="JQ401" s="17"/>
      <c r="JR401" s="20"/>
      <c r="JS401" s="19"/>
      <c r="JT401" s="19"/>
      <c r="JU401" s="19"/>
      <c r="JV401" s="15">
        <v>2</v>
      </c>
      <c r="JW401" s="14"/>
      <c r="JX401" s="14"/>
      <c r="JY401" s="15">
        <v>50</v>
      </c>
      <c r="JZ401" s="15"/>
      <c r="KA401" s="15">
        <v>25</v>
      </c>
      <c r="KB401" s="15">
        <v>10</v>
      </c>
      <c r="KC401" s="15"/>
      <c r="KD401" s="15">
        <v>30</v>
      </c>
      <c r="KE401" s="15">
        <v>10</v>
      </c>
      <c r="KF401" s="15"/>
      <c r="KG401" s="15"/>
      <c r="KH401" s="15">
        <v>20</v>
      </c>
      <c r="KI401" s="15">
        <v>10</v>
      </c>
      <c r="KJ401" s="15">
        <v>10</v>
      </c>
      <c r="KK401" s="15"/>
      <c r="KL401" s="15">
        <v>2</v>
      </c>
      <c r="KM401" s="15"/>
      <c r="KN401" s="15"/>
      <c r="KO401" s="15"/>
      <c r="KP401" s="15"/>
      <c r="KQ401" s="15"/>
      <c r="KR401" s="15"/>
      <c r="KS401" s="15"/>
      <c r="KT401" s="15"/>
      <c r="KU401" s="15"/>
      <c r="KV401" s="15">
        <v>1</v>
      </c>
      <c r="KW401" s="15">
        <v>1</v>
      </c>
      <c r="KX401" s="15"/>
      <c r="KY401" s="15"/>
      <c r="KZ401" s="15"/>
      <c r="LA401" s="15"/>
      <c r="LB401" s="15"/>
      <c r="LC401" s="15">
        <v>1</v>
      </c>
      <c r="LD401" s="15"/>
      <c r="LE401" s="15"/>
      <c r="LF401" s="15"/>
      <c r="LG401" s="15"/>
      <c r="LH401" s="15"/>
      <c r="LI401" s="15"/>
      <c r="LJ401" s="15"/>
      <c r="LK401" s="15" t="s">
        <v>62</v>
      </c>
      <c r="LL401" s="15"/>
      <c r="LM401" s="15"/>
      <c r="LN401" s="15"/>
      <c r="LO401" s="15" t="s">
        <v>216</v>
      </c>
    </row>
    <row r="402" spans="1:327" ht="18" customHeight="1" x14ac:dyDescent="0.25">
      <c r="A402" s="14" t="s">
        <v>600</v>
      </c>
      <c r="B402" s="15" t="str">
        <f t="shared" si="62"/>
        <v>Virgen del Carmen</v>
      </c>
      <c r="C402" s="15">
        <f t="shared" si="54"/>
        <v>3</v>
      </c>
      <c r="D402" s="15"/>
      <c r="E402" s="15">
        <v>1</v>
      </c>
      <c r="F402" s="15"/>
      <c r="G402" s="15">
        <v>2</v>
      </c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>
        <v>3</v>
      </c>
      <c r="U402" s="15"/>
      <c r="V402" s="15"/>
      <c r="W402" s="15">
        <v>26</v>
      </c>
      <c r="X402" s="15"/>
      <c r="Y402" s="15"/>
      <c r="Z402" s="15"/>
      <c r="AA402" s="15"/>
      <c r="AB402" s="15"/>
      <c r="AC402" s="15">
        <v>7</v>
      </c>
      <c r="AD402" s="15">
        <v>3</v>
      </c>
      <c r="AE402" s="15"/>
      <c r="AF402" s="15"/>
      <c r="AG402" s="15"/>
      <c r="AH402" s="15"/>
      <c r="AI402" s="15"/>
      <c r="AJ402" s="15"/>
      <c r="AK402" s="15"/>
      <c r="AL402" s="15"/>
      <c r="AM402" s="15" t="str">
        <f t="shared" si="55"/>
        <v/>
      </c>
      <c r="AN402" s="15">
        <f t="shared" si="56"/>
        <v>1</v>
      </c>
      <c r="AO402" s="15">
        <f t="shared" si="57"/>
        <v>1</v>
      </c>
      <c r="AP402" s="15" t="str">
        <f t="shared" si="58"/>
        <v/>
      </c>
      <c r="AQ402" s="15">
        <f t="shared" si="59"/>
        <v>1</v>
      </c>
      <c r="AR402" s="15" t="str">
        <f t="shared" si="60"/>
        <v/>
      </c>
      <c r="AS402" s="15" t="str">
        <f t="shared" si="61"/>
        <v/>
      </c>
      <c r="AT402" s="15">
        <v>3</v>
      </c>
      <c r="AU402" s="15"/>
      <c r="AV402" s="15"/>
      <c r="AW402" s="15"/>
      <c r="AX402" s="15"/>
      <c r="AY402" s="15"/>
      <c r="AZ402" s="15"/>
      <c r="BA402" s="15"/>
      <c r="BB402" s="15"/>
      <c r="BC402" s="15">
        <v>3</v>
      </c>
      <c r="BD402" s="15"/>
      <c r="BE402" s="15"/>
      <c r="BF402" s="15"/>
      <c r="BG402" s="15">
        <v>3</v>
      </c>
      <c r="BH402" s="15"/>
      <c r="BI402" s="15"/>
      <c r="BJ402" s="15"/>
      <c r="BK402" s="15"/>
      <c r="BL402" s="15"/>
      <c r="BM402" s="15">
        <v>2</v>
      </c>
      <c r="BN402" s="15">
        <v>1</v>
      </c>
      <c r="BO402" s="15"/>
      <c r="BP402" s="15"/>
      <c r="BQ402" s="15"/>
      <c r="BR402" s="15"/>
      <c r="BS402" s="15"/>
      <c r="BT402" s="15"/>
      <c r="BU402" s="15"/>
      <c r="BV402" s="15"/>
      <c r="BW402" s="15">
        <v>1</v>
      </c>
      <c r="BX402" s="15">
        <v>5</v>
      </c>
      <c r="BY402" s="15"/>
      <c r="BZ402" s="15">
        <v>1</v>
      </c>
      <c r="CA402" s="15">
        <v>26</v>
      </c>
      <c r="CB402" s="15">
        <v>2</v>
      </c>
      <c r="CC402" s="15"/>
      <c r="CD402" s="15"/>
      <c r="CE402" s="15"/>
      <c r="CF402" s="15"/>
      <c r="CG402" s="15">
        <v>1</v>
      </c>
      <c r="CH402" s="15">
        <v>2</v>
      </c>
      <c r="CI402" s="15">
        <v>2</v>
      </c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>
        <v>1</v>
      </c>
      <c r="DM402" s="15" t="s">
        <v>7</v>
      </c>
      <c r="DN402" s="15" t="s">
        <v>8</v>
      </c>
      <c r="DO402" s="15" t="s">
        <v>9</v>
      </c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>
        <v>2</v>
      </c>
      <c r="EG402" s="15" t="s">
        <v>15</v>
      </c>
      <c r="EH402" s="15" t="s">
        <v>8</v>
      </c>
      <c r="EI402" s="15" t="s">
        <v>9</v>
      </c>
      <c r="EJ402" s="15" t="s">
        <v>15</v>
      </c>
      <c r="EK402" s="15" t="s">
        <v>8</v>
      </c>
      <c r="EL402" s="15" t="s">
        <v>9</v>
      </c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>
        <v>1</v>
      </c>
      <c r="FM402" s="15">
        <v>1</v>
      </c>
      <c r="FN402" s="15"/>
      <c r="FO402" s="15"/>
      <c r="FP402" s="15"/>
      <c r="FQ402" s="15">
        <v>2</v>
      </c>
      <c r="FR402" s="15"/>
      <c r="FS402" s="15"/>
      <c r="FT402" s="15"/>
      <c r="FU402" s="15"/>
      <c r="FV402" s="15"/>
      <c r="FW402" s="15">
        <v>1</v>
      </c>
      <c r="FX402" s="15"/>
      <c r="FY402" s="15"/>
      <c r="FZ402" s="15"/>
      <c r="GA402" s="15"/>
      <c r="GB402" s="15"/>
      <c r="GC402" s="15"/>
      <c r="GD402" s="15"/>
      <c r="GE402" s="15" t="s">
        <v>473</v>
      </c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>
        <v>1</v>
      </c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 t="s">
        <v>601</v>
      </c>
      <c r="HL402" s="15"/>
      <c r="HM402" s="15"/>
      <c r="HN402" s="15">
        <v>3</v>
      </c>
      <c r="HO402" s="15"/>
      <c r="HP402" s="15"/>
      <c r="HQ402" s="15"/>
      <c r="HR402" s="15"/>
      <c r="HS402" s="15"/>
      <c r="HT402" s="15"/>
      <c r="HU402" s="15"/>
      <c r="HV402" s="15"/>
      <c r="HW402" s="15"/>
      <c r="HX402" s="15">
        <v>1</v>
      </c>
      <c r="HY402" s="15"/>
      <c r="HZ402" s="15">
        <v>5</v>
      </c>
      <c r="IA402" s="15"/>
      <c r="IB402" s="15"/>
      <c r="IC402" s="15">
        <v>100</v>
      </c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  <c r="IW402" s="15"/>
      <c r="IX402" s="15"/>
      <c r="IY402" s="15"/>
      <c r="IZ402" s="15"/>
      <c r="JA402" s="15"/>
      <c r="JB402" s="15"/>
      <c r="JC402" s="17"/>
      <c r="JD402" s="17"/>
      <c r="JE402" s="18"/>
      <c r="JF402" s="17"/>
      <c r="JG402" s="17"/>
      <c r="JH402" s="19"/>
      <c r="JI402" s="19"/>
      <c r="JJ402" s="17"/>
      <c r="JK402" s="17"/>
      <c r="JL402" s="19"/>
      <c r="JM402" s="17"/>
      <c r="JN402" s="17"/>
      <c r="JO402" s="20"/>
      <c r="JP402" s="17"/>
      <c r="JQ402" s="17"/>
      <c r="JR402" s="20"/>
      <c r="JS402" s="19"/>
      <c r="JT402" s="19"/>
      <c r="JU402" s="19"/>
      <c r="JV402" s="15">
        <v>2</v>
      </c>
      <c r="JW402" s="14"/>
      <c r="JX402" s="14"/>
      <c r="JY402" s="15">
        <v>40</v>
      </c>
      <c r="JZ402" s="15"/>
      <c r="KA402" s="15"/>
      <c r="KB402" s="15"/>
      <c r="KC402" s="15"/>
      <c r="KD402" s="15">
        <v>50</v>
      </c>
      <c r="KE402" s="15"/>
      <c r="KF402" s="15"/>
      <c r="KG402" s="15"/>
      <c r="KH402" s="15">
        <v>10</v>
      </c>
      <c r="KI402" s="15"/>
      <c r="KJ402" s="15"/>
      <c r="KK402" s="15"/>
      <c r="KL402" s="15">
        <v>1</v>
      </c>
      <c r="KM402" s="15"/>
      <c r="KN402" s="15"/>
      <c r="KO402" s="15"/>
      <c r="KP402" s="15"/>
      <c r="KQ402" s="15"/>
      <c r="KR402" s="15"/>
      <c r="KS402" s="15"/>
      <c r="KT402" s="15"/>
      <c r="KU402" s="15">
        <v>1</v>
      </c>
      <c r="KV402" s="15"/>
      <c r="KW402" s="15"/>
      <c r="KX402" s="15"/>
      <c r="KY402" s="15">
        <v>1</v>
      </c>
      <c r="KZ402" s="15"/>
      <c r="LA402" s="15"/>
      <c r="LB402" s="15"/>
      <c r="LC402" s="15"/>
      <c r="LD402" s="15"/>
      <c r="LE402" s="15"/>
      <c r="LF402" s="15"/>
      <c r="LG402" s="15"/>
      <c r="LH402" s="15"/>
      <c r="LI402" s="15"/>
      <c r="LJ402" s="15" t="s">
        <v>41</v>
      </c>
      <c r="LK402" s="15" t="s">
        <v>62</v>
      </c>
      <c r="LL402" s="15" t="s">
        <v>11</v>
      </c>
      <c r="LM402" s="15"/>
      <c r="LN402" s="15"/>
      <c r="LO402" s="15"/>
    </row>
    <row r="403" spans="1:327" ht="18" customHeight="1" x14ac:dyDescent="0.25">
      <c r="A403" s="14" t="s">
        <v>602</v>
      </c>
      <c r="B403" s="15" t="str">
        <f t="shared" si="62"/>
        <v>Virgen del Carmen</v>
      </c>
      <c r="C403" s="15">
        <f t="shared" si="54"/>
        <v>5</v>
      </c>
      <c r="D403" s="15">
        <v>1</v>
      </c>
      <c r="E403" s="15">
        <v>1</v>
      </c>
      <c r="F403" s="15">
        <v>3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>
        <v>5</v>
      </c>
      <c r="U403" s="15"/>
      <c r="V403" s="15">
        <v>24</v>
      </c>
      <c r="W403" s="15">
        <v>23</v>
      </c>
      <c r="X403" s="15">
        <v>3</v>
      </c>
      <c r="Y403" s="15">
        <v>1</v>
      </c>
      <c r="Z403" s="15">
        <v>1</v>
      </c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 t="str">
        <f t="shared" si="55"/>
        <v/>
      </c>
      <c r="AN403" s="15">
        <f t="shared" si="56"/>
        <v>3</v>
      </c>
      <c r="AO403" s="15" t="str">
        <f t="shared" si="57"/>
        <v/>
      </c>
      <c r="AP403" s="15" t="str">
        <f t="shared" si="58"/>
        <v/>
      </c>
      <c r="AQ403" s="15">
        <f t="shared" si="59"/>
        <v>2</v>
      </c>
      <c r="AR403" s="15" t="str">
        <f t="shared" si="60"/>
        <v/>
      </c>
      <c r="AS403" s="15" t="str">
        <f t="shared" si="61"/>
        <v/>
      </c>
      <c r="AT403" s="15">
        <v>5</v>
      </c>
      <c r="AU403" s="15"/>
      <c r="AV403" s="15"/>
      <c r="AW403" s="15"/>
      <c r="AX403" s="15"/>
      <c r="AY403" s="15"/>
      <c r="AZ403" s="15"/>
      <c r="BA403" s="15">
        <v>5</v>
      </c>
      <c r="BB403" s="15"/>
      <c r="BC403" s="15"/>
      <c r="BD403" s="15"/>
      <c r="BE403" s="15"/>
      <c r="BF403" s="15">
        <v>3</v>
      </c>
      <c r="BG403" s="15">
        <v>5</v>
      </c>
      <c r="BH403" s="15">
        <v>1</v>
      </c>
      <c r="BI403" s="15">
        <v>1</v>
      </c>
      <c r="BJ403" s="15">
        <v>1</v>
      </c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>
        <v>2</v>
      </c>
      <c r="BY403" s="15"/>
      <c r="BZ403" s="15"/>
      <c r="CA403" s="15"/>
      <c r="CB403" s="15"/>
      <c r="CC403" s="15"/>
      <c r="CD403" s="15"/>
      <c r="CE403" s="15"/>
      <c r="CF403" s="15"/>
      <c r="CG403" s="15"/>
      <c r="CH403" s="15">
        <v>3</v>
      </c>
      <c r="CI403" s="15">
        <v>3</v>
      </c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>
        <v>1</v>
      </c>
      <c r="DC403" s="15"/>
      <c r="DD403" s="15"/>
      <c r="DE403" s="15"/>
      <c r="DF403" s="15"/>
      <c r="DG403" s="15"/>
      <c r="DH403" s="15"/>
      <c r="DI403" s="15" t="s">
        <v>7</v>
      </c>
      <c r="DJ403" s="15" t="s">
        <v>8</v>
      </c>
      <c r="DK403" s="15" t="s">
        <v>9</v>
      </c>
      <c r="DL403" s="15"/>
      <c r="DM403" s="15" t="s">
        <v>7</v>
      </c>
      <c r="DN403" s="15" t="s">
        <v>31</v>
      </c>
      <c r="DO403" s="15" t="s">
        <v>9</v>
      </c>
      <c r="DP403" s="15"/>
      <c r="DQ403" s="15" t="s">
        <v>15</v>
      </c>
      <c r="DR403" s="15" t="s">
        <v>8</v>
      </c>
      <c r="DS403" s="15" t="s">
        <v>9</v>
      </c>
      <c r="DT403" s="15" t="s">
        <v>39</v>
      </c>
      <c r="DU403" s="15" t="s">
        <v>40</v>
      </c>
      <c r="DV403" s="15" t="s">
        <v>9</v>
      </c>
      <c r="DW403" s="15" t="s">
        <v>274</v>
      </c>
      <c r="DX403" s="15" t="s">
        <v>40</v>
      </c>
      <c r="DY403" s="15" t="s">
        <v>9</v>
      </c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>
        <v>1</v>
      </c>
      <c r="FM403" s="15"/>
      <c r="FN403" s="15">
        <v>1</v>
      </c>
      <c r="FO403" s="15"/>
      <c r="FP403" s="15">
        <v>3</v>
      </c>
      <c r="FQ403" s="15"/>
      <c r="FR403" s="15"/>
      <c r="FS403" s="15"/>
      <c r="FT403" s="15">
        <v>1</v>
      </c>
      <c r="FU403" s="15"/>
      <c r="FV403" s="15"/>
      <c r="FW403" s="15"/>
      <c r="FX403" s="15"/>
      <c r="FY403" s="15"/>
      <c r="FZ403" s="15">
        <v>1</v>
      </c>
      <c r="GA403" s="15"/>
      <c r="GB403" s="15"/>
      <c r="GC403" s="15"/>
      <c r="GD403" s="15"/>
      <c r="GE403" s="15" t="s">
        <v>53</v>
      </c>
      <c r="GF403" s="15"/>
      <c r="GG403" s="15"/>
      <c r="GH403" s="15"/>
      <c r="GI403" s="15"/>
      <c r="GJ403" s="15">
        <v>1</v>
      </c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>
        <v>1</v>
      </c>
      <c r="HJ403" s="15"/>
      <c r="HK403" s="15"/>
      <c r="HL403" s="15"/>
      <c r="HM403" s="15"/>
      <c r="HN403" s="15">
        <v>5</v>
      </c>
      <c r="HO403" s="15"/>
      <c r="HP403" s="15"/>
      <c r="HQ403" s="15"/>
      <c r="HR403" s="15"/>
      <c r="HS403" s="15"/>
      <c r="HT403" s="15"/>
      <c r="HU403" s="15"/>
      <c r="HV403" s="15"/>
      <c r="HW403" s="15"/>
      <c r="HX403" s="15">
        <v>1</v>
      </c>
      <c r="HY403" s="15"/>
      <c r="HZ403" s="15">
        <v>9</v>
      </c>
      <c r="IA403" s="15"/>
      <c r="IB403" s="15">
        <v>100</v>
      </c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  <c r="IW403" s="15"/>
      <c r="IX403" s="15"/>
      <c r="IY403" s="15"/>
      <c r="IZ403" s="15"/>
      <c r="JA403" s="15"/>
      <c r="JB403" s="15"/>
      <c r="JC403" s="17"/>
      <c r="JD403" s="17"/>
      <c r="JE403" s="18"/>
      <c r="JF403" s="17"/>
      <c r="JG403" s="17"/>
      <c r="JH403" s="19"/>
      <c r="JI403" s="19"/>
      <c r="JJ403" s="17"/>
      <c r="JK403" s="17"/>
      <c r="JL403" s="19"/>
      <c r="JM403" s="17"/>
      <c r="JN403" s="17"/>
      <c r="JO403" s="20"/>
      <c r="JP403" s="17"/>
      <c r="JQ403" s="17"/>
      <c r="JR403" s="20"/>
      <c r="JS403" s="19"/>
      <c r="JT403" s="19"/>
      <c r="JU403" s="19"/>
      <c r="JV403" s="15">
        <v>2</v>
      </c>
      <c r="JW403" s="14"/>
      <c r="JX403" s="14"/>
      <c r="JY403" s="15">
        <v>50</v>
      </c>
      <c r="JZ403" s="15"/>
      <c r="KA403" s="15">
        <v>30</v>
      </c>
      <c r="KB403" s="15">
        <v>5</v>
      </c>
      <c r="KC403" s="15"/>
      <c r="KD403" s="15">
        <v>5</v>
      </c>
      <c r="KE403" s="15">
        <v>5</v>
      </c>
      <c r="KF403" s="15"/>
      <c r="KG403" s="15"/>
      <c r="KH403" s="15">
        <v>5</v>
      </c>
      <c r="KI403" s="15"/>
      <c r="KJ403" s="15"/>
      <c r="KK403" s="15"/>
      <c r="KL403" s="15">
        <v>2</v>
      </c>
      <c r="KM403" s="15"/>
      <c r="KN403" s="15"/>
      <c r="KO403" s="15"/>
      <c r="KP403" s="15"/>
      <c r="KQ403" s="15"/>
      <c r="KR403" s="15"/>
      <c r="KS403" s="15"/>
      <c r="KT403" s="15"/>
      <c r="KU403" s="15"/>
      <c r="KV403" s="15"/>
      <c r="KW403" s="15"/>
      <c r="KX403" s="15"/>
      <c r="KY403" s="15">
        <v>1</v>
      </c>
      <c r="KZ403" s="15"/>
      <c r="LA403" s="15"/>
      <c r="LB403" s="15"/>
      <c r="LC403" s="15"/>
      <c r="LD403" s="15"/>
      <c r="LE403" s="15"/>
      <c r="LF403" s="15">
        <v>1</v>
      </c>
      <c r="LG403" s="15"/>
      <c r="LH403" s="15"/>
      <c r="LI403" s="15"/>
      <c r="LJ403" s="15"/>
      <c r="LK403" s="15" t="s">
        <v>21</v>
      </c>
      <c r="LL403" s="15" t="s">
        <v>11</v>
      </c>
      <c r="LM403" s="15"/>
      <c r="LN403" s="15"/>
      <c r="LO403" s="15"/>
    </row>
    <row r="404" spans="1:327" ht="18" customHeight="1" x14ac:dyDescent="0.25">
      <c r="A404" s="14" t="s">
        <v>603</v>
      </c>
      <c r="B404" s="15" t="str">
        <f t="shared" si="62"/>
        <v>Virgen del Carmen</v>
      </c>
      <c r="C404" s="15">
        <f t="shared" si="54"/>
        <v>8</v>
      </c>
      <c r="D404" s="15">
        <v>1</v>
      </c>
      <c r="E404" s="15">
        <v>1</v>
      </c>
      <c r="F404" s="15">
        <v>4</v>
      </c>
      <c r="G404" s="15">
        <v>1</v>
      </c>
      <c r="H404" s="15"/>
      <c r="I404" s="15"/>
      <c r="J404" s="15"/>
      <c r="K404" s="15"/>
      <c r="L404" s="15">
        <v>1</v>
      </c>
      <c r="M404" s="15"/>
      <c r="N404" s="15"/>
      <c r="O404" s="15"/>
      <c r="P404" s="15"/>
      <c r="Q404" s="15"/>
      <c r="R404" s="15"/>
      <c r="S404" s="15"/>
      <c r="T404" s="15">
        <v>8</v>
      </c>
      <c r="U404" s="15"/>
      <c r="V404" s="15">
        <v>65</v>
      </c>
      <c r="W404" s="15">
        <v>56</v>
      </c>
      <c r="X404" s="15">
        <v>24</v>
      </c>
      <c r="Y404" s="15">
        <v>22</v>
      </c>
      <c r="Z404" s="15">
        <v>18</v>
      </c>
      <c r="AA404" s="15">
        <v>35</v>
      </c>
      <c r="AB404" s="15"/>
      <c r="AC404" s="15">
        <v>20</v>
      </c>
      <c r="AD404" s="15"/>
      <c r="AE404" s="15"/>
      <c r="AF404" s="15"/>
      <c r="AG404" s="15">
        <v>50</v>
      </c>
      <c r="AH404" s="15"/>
      <c r="AI404" s="15"/>
      <c r="AJ404" s="15"/>
      <c r="AK404" s="15"/>
      <c r="AL404" s="15"/>
      <c r="AM404" s="15" t="str">
        <f t="shared" si="55"/>
        <v/>
      </c>
      <c r="AN404" s="15" t="str">
        <f t="shared" si="56"/>
        <v/>
      </c>
      <c r="AO404" s="15" t="str">
        <f t="shared" si="57"/>
        <v/>
      </c>
      <c r="AP404" s="15">
        <f t="shared" si="58"/>
        <v>1</v>
      </c>
      <c r="AQ404" s="15">
        <f t="shared" si="59"/>
        <v>4</v>
      </c>
      <c r="AR404" s="15">
        <f t="shared" si="60"/>
        <v>2</v>
      </c>
      <c r="AS404" s="15">
        <f t="shared" si="61"/>
        <v>1</v>
      </c>
      <c r="AT404" s="15">
        <v>8</v>
      </c>
      <c r="AU404" s="15"/>
      <c r="AV404" s="15"/>
      <c r="AW404" s="15"/>
      <c r="AX404" s="15"/>
      <c r="AY404" s="15"/>
      <c r="AZ404" s="15"/>
      <c r="BA404" s="15"/>
      <c r="BB404" s="15"/>
      <c r="BC404" s="15">
        <v>8</v>
      </c>
      <c r="BD404" s="15"/>
      <c r="BE404" s="15"/>
      <c r="BF404" s="15">
        <v>3</v>
      </c>
      <c r="BG404" s="15">
        <v>3</v>
      </c>
      <c r="BH404" s="15">
        <v>5</v>
      </c>
      <c r="BI404" s="15">
        <v>5</v>
      </c>
      <c r="BJ404" s="15">
        <v>5</v>
      </c>
      <c r="BK404" s="15">
        <v>5</v>
      </c>
      <c r="BL404" s="15"/>
      <c r="BM404" s="15">
        <v>5</v>
      </c>
      <c r="BN404" s="15"/>
      <c r="BO404" s="15"/>
      <c r="BP404" s="15"/>
      <c r="BQ404" s="15">
        <v>2</v>
      </c>
      <c r="BR404" s="15"/>
      <c r="BS404" s="15"/>
      <c r="BT404" s="15"/>
      <c r="BU404" s="15"/>
      <c r="BV404" s="15"/>
      <c r="BW404" s="15">
        <v>1</v>
      </c>
      <c r="BX404" s="15">
        <v>2</v>
      </c>
      <c r="BY404" s="15"/>
      <c r="BZ404" s="15"/>
      <c r="CA404" s="15"/>
      <c r="CB404" s="15"/>
      <c r="CC404" s="15"/>
      <c r="CD404" s="15"/>
      <c r="CE404" s="15"/>
      <c r="CF404" s="15"/>
      <c r="CG404" s="15"/>
      <c r="CH404" s="15">
        <v>7</v>
      </c>
      <c r="CI404" s="15">
        <v>7</v>
      </c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>
        <v>1</v>
      </c>
      <c r="DB404" s="15">
        <v>2</v>
      </c>
      <c r="DC404" s="15"/>
      <c r="DD404" s="15"/>
      <c r="DE404" s="15"/>
      <c r="DF404" s="15"/>
      <c r="DG404" s="15"/>
      <c r="DH404" s="15"/>
      <c r="DI404" s="15" t="s">
        <v>7</v>
      </c>
      <c r="DJ404" s="15" t="s">
        <v>357</v>
      </c>
      <c r="DK404" s="15" t="s">
        <v>9</v>
      </c>
      <c r="DL404" s="15"/>
      <c r="DM404" s="15" t="s">
        <v>7</v>
      </c>
      <c r="DN404" s="15" t="s">
        <v>31</v>
      </c>
      <c r="DO404" s="15" t="s">
        <v>9</v>
      </c>
      <c r="DP404" s="15"/>
      <c r="DQ404" s="15" t="s">
        <v>15</v>
      </c>
      <c r="DR404" s="15" t="s">
        <v>31</v>
      </c>
      <c r="DS404" s="15" t="s">
        <v>9</v>
      </c>
      <c r="DT404" s="15" t="s">
        <v>15</v>
      </c>
      <c r="DU404" s="15" t="s">
        <v>31</v>
      </c>
      <c r="DV404" s="15" t="s">
        <v>9</v>
      </c>
      <c r="DW404" s="15" t="s">
        <v>15</v>
      </c>
      <c r="DX404" s="15" t="s">
        <v>31</v>
      </c>
      <c r="DY404" s="15" t="s">
        <v>9</v>
      </c>
      <c r="DZ404" s="15" t="s">
        <v>15</v>
      </c>
      <c r="EA404" s="15" t="s">
        <v>31</v>
      </c>
      <c r="EB404" s="15" t="s">
        <v>9</v>
      </c>
      <c r="EC404" s="15"/>
      <c r="ED404" s="15"/>
      <c r="EE404" s="15"/>
      <c r="EF404" s="15"/>
      <c r="EG404" s="15" t="s">
        <v>15</v>
      </c>
      <c r="EH404" s="15" t="s">
        <v>31</v>
      </c>
      <c r="EI404" s="15" t="s">
        <v>9</v>
      </c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 t="s">
        <v>15</v>
      </c>
      <c r="EU404" s="15" t="s">
        <v>31</v>
      </c>
      <c r="EV404" s="15" t="s">
        <v>9</v>
      </c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>
        <v>2</v>
      </c>
      <c r="FM404" s="15"/>
      <c r="FN404" s="15"/>
      <c r="FO404" s="15">
        <v>2</v>
      </c>
      <c r="FP404" s="15">
        <v>5</v>
      </c>
      <c r="FQ404" s="15"/>
      <c r="FR404" s="15"/>
      <c r="FS404" s="15"/>
      <c r="FT404" s="15">
        <v>1</v>
      </c>
      <c r="FU404" s="15"/>
      <c r="FV404" s="15"/>
      <c r="FW404" s="15"/>
      <c r="FX404" s="15"/>
      <c r="FY404" s="15"/>
      <c r="FZ404" s="15">
        <v>2</v>
      </c>
      <c r="GA404" s="15"/>
      <c r="GB404" s="15"/>
      <c r="GC404" s="15"/>
      <c r="GD404" s="15"/>
      <c r="GE404" s="15" t="s">
        <v>53</v>
      </c>
      <c r="GF404" s="15" t="s">
        <v>53</v>
      </c>
      <c r="GG404" s="15"/>
      <c r="GH404" s="15"/>
      <c r="GI404" s="15"/>
      <c r="GJ404" s="15">
        <v>2</v>
      </c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>
        <v>2</v>
      </c>
      <c r="HJ404" s="15"/>
      <c r="HK404" s="15"/>
      <c r="HL404" s="15"/>
      <c r="HM404" s="15"/>
      <c r="HN404" s="15">
        <v>4</v>
      </c>
      <c r="HO404" s="15"/>
      <c r="HP404" s="15"/>
      <c r="HQ404" s="15">
        <v>4</v>
      </c>
      <c r="HR404" s="15"/>
      <c r="HS404" s="15"/>
      <c r="HT404" s="15"/>
      <c r="HU404" s="15"/>
      <c r="HV404" s="15"/>
      <c r="HW404" s="15"/>
      <c r="HX404" s="15"/>
      <c r="HY404" s="15"/>
      <c r="HZ404" s="15">
        <v>9</v>
      </c>
      <c r="IA404" s="15"/>
      <c r="IB404" s="15">
        <v>200</v>
      </c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  <c r="IW404" s="15"/>
      <c r="IX404" s="15"/>
      <c r="IY404" s="15"/>
      <c r="IZ404" s="15"/>
      <c r="JA404" s="15"/>
      <c r="JB404" s="15"/>
      <c r="JC404" s="17"/>
      <c r="JD404" s="17"/>
      <c r="JE404" s="18"/>
      <c r="JF404" s="17"/>
      <c r="JG404" s="17"/>
      <c r="JH404" s="19"/>
      <c r="JI404" s="19"/>
      <c r="JJ404" s="17"/>
      <c r="JK404" s="17"/>
      <c r="JL404" s="19"/>
      <c r="JM404" s="17">
        <v>1</v>
      </c>
      <c r="JN404" s="17">
        <v>1</v>
      </c>
      <c r="JO404" s="20">
        <v>0.35</v>
      </c>
      <c r="JP404" s="17"/>
      <c r="JQ404" s="17"/>
      <c r="JR404" s="20"/>
      <c r="JS404" s="19"/>
      <c r="JT404" s="19"/>
      <c r="JU404" s="19"/>
      <c r="JV404" s="15">
        <v>2</v>
      </c>
      <c r="JW404" s="14"/>
      <c r="JX404" s="14"/>
      <c r="JY404" s="15">
        <v>120</v>
      </c>
      <c r="JZ404" s="15"/>
      <c r="KA404" s="15">
        <v>20</v>
      </c>
      <c r="KB404" s="15">
        <v>8</v>
      </c>
      <c r="KC404" s="15"/>
      <c r="KD404" s="15"/>
      <c r="KE404" s="15">
        <v>15</v>
      </c>
      <c r="KF404" s="15">
        <v>5</v>
      </c>
      <c r="KG404" s="15"/>
      <c r="KH404" s="15"/>
      <c r="KI404" s="15"/>
      <c r="KJ404" s="15"/>
      <c r="KK404" s="15"/>
      <c r="KL404" s="15">
        <v>2</v>
      </c>
      <c r="KM404" s="15"/>
      <c r="KN404" s="15"/>
      <c r="KO404" s="15"/>
      <c r="KP404" s="15"/>
      <c r="KQ404" s="15"/>
      <c r="KR404" s="15"/>
      <c r="KS404" s="15"/>
      <c r="KT404" s="15"/>
      <c r="KU404" s="15"/>
      <c r="KV404" s="15">
        <v>1</v>
      </c>
      <c r="KW404" s="15">
        <v>1</v>
      </c>
      <c r="KX404" s="15">
        <v>1</v>
      </c>
      <c r="KY404" s="15">
        <v>1</v>
      </c>
      <c r="KZ404" s="15">
        <v>1</v>
      </c>
      <c r="LA404" s="15">
        <v>1</v>
      </c>
      <c r="LB404" s="15"/>
      <c r="LC404" s="15">
        <v>1</v>
      </c>
      <c r="LD404" s="15">
        <v>1</v>
      </c>
      <c r="LE404" s="15">
        <v>1</v>
      </c>
      <c r="LF404" s="15">
        <v>1</v>
      </c>
      <c r="LG404" s="15">
        <v>1</v>
      </c>
      <c r="LH404" s="15">
        <v>1</v>
      </c>
      <c r="LI404" s="15"/>
      <c r="LJ404" s="15"/>
      <c r="LK404" s="15" t="s">
        <v>119</v>
      </c>
      <c r="LL404" s="15"/>
      <c r="LM404" s="15"/>
      <c r="LN404" s="15" t="s">
        <v>35</v>
      </c>
      <c r="LO404" s="15" t="s">
        <v>43</v>
      </c>
    </row>
    <row r="405" spans="1:327" ht="18" customHeight="1" x14ac:dyDescent="0.25">
      <c r="A405" s="14" t="s">
        <v>604</v>
      </c>
      <c r="B405" s="15" t="str">
        <f t="shared" si="62"/>
        <v>Virgen del Carmen</v>
      </c>
      <c r="C405" s="15">
        <f t="shared" si="54"/>
        <v>5</v>
      </c>
      <c r="D405" s="15">
        <v>1</v>
      </c>
      <c r="E405" s="15">
        <v>1</v>
      </c>
      <c r="F405" s="15">
        <v>1</v>
      </c>
      <c r="G405" s="15">
        <v>1</v>
      </c>
      <c r="H405" s="15">
        <v>1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>
        <v>5</v>
      </c>
      <c r="T405" s="15"/>
      <c r="U405" s="15"/>
      <c r="V405" s="15">
        <v>53</v>
      </c>
      <c r="W405" s="15">
        <v>53</v>
      </c>
      <c r="X405" s="15">
        <v>20</v>
      </c>
      <c r="Y405" s="15"/>
      <c r="Z405" s="15"/>
      <c r="AA405" s="15"/>
      <c r="AB405" s="15"/>
      <c r="AC405" s="15">
        <v>19</v>
      </c>
      <c r="AD405" s="15"/>
      <c r="AE405" s="15"/>
      <c r="AF405" s="15"/>
      <c r="AG405" s="15">
        <v>3</v>
      </c>
      <c r="AH405" s="15"/>
      <c r="AI405" s="15"/>
      <c r="AJ405" s="15"/>
      <c r="AK405" s="15"/>
      <c r="AL405" s="15"/>
      <c r="AM405" s="15" t="str">
        <f t="shared" si="55"/>
        <v/>
      </c>
      <c r="AN405" s="15">
        <f t="shared" si="56"/>
        <v>1</v>
      </c>
      <c r="AO405" s="15" t="str">
        <f t="shared" si="57"/>
        <v/>
      </c>
      <c r="AP405" s="15" t="str">
        <f t="shared" si="58"/>
        <v/>
      </c>
      <c r="AQ405" s="15">
        <f t="shared" si="59"/>
        <v>2</v>
      </c>
      <c r="AR405" s="15">
        <f t="shared" si="60"/>
        <v>2</v>
      </c>
      <c r="AS405" s="15" t="str">
        <f t="shared" si="61"/>
        <v/>
      </c>
      <c r="AT405" s="15">
        <v>5</v>
      </c>
      <c r="AU405" s="15"/>
      <c r="AV405" s="15"/>
      <c r="AW405" s="15"/>
      <c r="AX405" s="15"/>
      <c r="AY405" s="15"/>
      <c r="AZ405" s="15"/>
      <c r="BA405" s="15">
        <v>5</v>
      </c>
      <c r="BB405" s="15"/>
      <c r="BC405" s="15"/>
      <c r="BD405" s="15"/>
      <c r="BE405" s="15"/>
      <c r="BF405" s="15">
        <v>4</v>
      </c>
      <c r="BG405" s="15">
        <v>3</v>
      </c>
      <c r="BH405" s="15">
        <v>5</v>
      </c>
      <c r="BI405" s="15"/>
      <c r="BJ405" s="15"/>
      <c r="BK405" s="15"/>
      <c r="BL405" s="15"/>
      <c r="BM405" s="15">
        <v>5</v>
      </c>
      <c r="BN405" s="15"/>
      <c r="BO405" s="15"/>
      <c r="BP405" s="15"/>
      <c r="BQ405" s="15">
        <v>5</v>
      </c>
      <c r="BR405" s="15"/>
      <c r="BS405" s="15"/>
      <c r="BT405" s="15"/>
      <c r="BU405" s="15"/>
      <c r="BV405" s="15"/>
      <c r="BW405" s="15">
        <v>2</v>
      </c>
      <c r="BX405" s="15">
        <v>2</v>
      </c>
      <c r="BY405" s="15"/>
      <c r="BZ405" s="15"/>
      <c r="CA405" s="15"/>
      <c r="CB405" s="15"/>
      <c r="CC405" s="15"/>
      <c r="CD405" s="15"/>
      <c r="CE405" s="15"/>
      <c r="CF405" s="15"/>
      <c r="CG405" s="15"/>
      <c r="CH405" s="15">
        <v>3</v>
      </c>
      <c r="CI405" s="15">
        <v>3</v>
      </c>
      <c r="CJ405" s="15">
        <v>2</v>
      </c>
      <c r="CK405" s="15"/>
      <c r="CL405" s="15"/>
      <c r="CM405" s="15"/>
      <c r="CN405" s="15">
        <v>1</v>
      </c>
      <c r="CO405" s="15"/>
      <c r="CP405" s="15"/>
      <c r="CQ405" s="15">
        <v>1</v>
      </c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 t="s">
        <v>7</v>
      </c>
      <c r="DJ405" s="15" t="s">
        <v>8</v>
      </c>
      <c r="DK405" s="15" t="s">
        <v>9</v>
      </c>
      <c r="DL405" s="15"/>
      <c r="DM405" s="15" t="s">
        <v>7</v>
      </c>
      <c r="DN405" s="15" t="s">
        <v>31</v>
      </c>
      <c r="DO405" s="15" t="s">
        <v>9</v>
      </c>
      <c r="DP405" s="15"/>
      <c r="DQ405" s="15" t="s">
        <v>15</v>
      </c>
      <c r="DR405" s="15" t="s">
        <v>23</v>
      </c>
      <c r="DS405" s="15" t="s">
        <v>9</v>
      </c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 t="s">
        <v>15</v>
      </c>
      <c r="EH405" s="15" t="s">
        <v>23</v>
      </c>
      <c r="EI405" s="15" t="s">
        <v>9</v>
      </c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 t="s">
        <v>15</v>
      </c>
      <c r="EU405" s="15" t="s">
        <v>8</v>
      </c>
      <c r="EV405" s="15" t="s">
        <v>9</v>
      </c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>
        <v>2</v>
      </c>
      <c r="FM405" s="15"/>
      <c r="FN405" s="15"/>
      <c r="FO405" s="15">
        <v>2</v>
      </c>
      <c r="FP405" s="15">
        <v>2</v>
      </c>
      <c r="FQ405" s="15"/>
      <c r="FR405" s="15"/>
      <c r="FS405" s="15"/>
      <c r="FT405" s="15">
        <v>1</v>
      </c>
      <c r="FU405" s="15"/>
      <c r="FV405" s="15"/>
      <c r="FW405" s="15"/>
      <c r="FX405" s="15"/>
      <c r="FY405" s="15"/>
      <c r="FZ405" s="15">
        <v>2</v>
      </c>
      <c r="GA405" s="15"/>
      <c r="GB405" s="15"/>
      <c r="GC405" s="15"/>
      <c r="GD405" s="15"/>
      <c r="GE405" s="15" t="s">
        <v>53</v>
      </c>
      <c r="GF405" s="15" t="s">
        <v>53</v>
      </c>
      <c r="GG405" s="15"/>
      <c r="GH405" s="15"/>
      <c r="GI405" s="15"/>
      <c r="GJ405" s="15">
        <v>2</v>
      </c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>
        <v>2</v>
      </c>
      <c r="HJ405" s="15"/>
      <c r="HK405" s="15"/>
      <c r="HL405" s="15"/>
      <c r="HM405" s="15"/>
      <c r="HN405" s="15">
        <v>5</v>
      </c>
      <c r="HO405" s="15"/>
      <c r="HP405" s="15"/>
      <c r="HQ405" s="15"/>
      <c r="HR405" s="15"/>
      <c r="HS405" s="15"/>
      <c r="HT405" s="15"/>
      <c r="HU405" s="15"/>
      <c r="HV405" s="15"/>
      <c r="HW405" s="15"/>
      <c r="HX405" s="15">
        <v>1</v>
      </c>
      <c r="HY405" s="15"/>
      <c r="HZ405" s="15">
        <v>9</v>
      </c>
      <c r="IA405" s="15"/>
      <c r="IB405" s="15">
        <v>100</v>
      </c>
      <c r="IC405" s="15"/>
      <c r="ID405" s="15"/>
      <c r="IE405" s="15"/>
      <c r="IF405" s="15"/>
      <c r="IG405" s="15"/>
      <c r="IH405" s="15">
        <v>50</v>
      </c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  <c r="IW405" s="15"/>
      <c r="IX405" s="15"/>
      <c r="IY405" s="15"/>
      <c r="IZ405" s="15"/>
      <c r="JA405" s="15"/>
      <c r="JB405" s="15"/>
      <c r="JC405" s="17"/>
      <c r="JD405" s="17"/>
      <c r="JE405" s="18"/>
      <c r="JF405" s="17"/>
      <c r="JG405" s="17"/>
      <c r="JH405" s="19"/>
      <c r="JI405" s="19"/>
      <c r="JJ405" s="17"/>
      <c r="JK405" s="17"/>
      <c r="JL405" s="19"/>
      <c r="JM405" s="17"/>
      <c r="JN405" s="17"/>
      <c r="JO405" s="20"/>
      <c r="JP405" s="17"/>
      <c r="JQ405" s="17"/>
      <c r="JR405" s="20"/>
      <c r="JS405" s="19"/>
      <c r="JT405" s="19"/>
      <c r="JU405" s="19"/>
      <c r="JV405" s="15">
        <v>2</v>
      </c>
      <c r="JW405" s="14"/>
      <c r="JX405" s="14"/>
      <c r="JY405" s="15">
        <v>150</v>
      </c>
      <c r="JZ405" s="15"/>
      <c r="KA405" s="15"/>
      <c r="KB405" s="15"/>
      <c r="KC405" s="15"/>
      <c r="KD405" s="15"/>
      <c r="KE405" s="15"/>
      <c r="KF405" s="15"/>
      <c r="KG405" s="15"/>
      <c r="KH405" s="15"/>
      <c r="KI405" s="15"/>
      <c r="KJ405" s="15"/>
      <c r="KK405" s="15"/>
      <c r="KL405" s="15">
        <v>2</v>
      </c>
      <c r="KM405" s="15"/>
      <c r="KN405" s="15"/>
      <c r="KO405" s="15"/>
      <c r="KP405" s="15"/>
      <c r="KQ405" s="15"/>
      <c r="KR405" s="15"/>
      <c r="KS405" s="15"/>
      <c r="KT405" s="15"/>
      <c r="KU405" s="15"/>
      <c r="KV405" s="15"/>
      <c r="KW405" s="15"/>
      <c r="KX405" s="15"/>
      <c r="KY405" s="15"/>
      <c r="KZ405" s="15"/>
      <c r="LA405" s="15"/>
      <c r="LB405" s="15"/>
      <c r="LC405" s="15"/>
      <c r="LD405" s="15"/>
      <c r="LE405" s="15"/>
      <c r="LF405" s="15">
        <v>1</v>
      </c>
      <c r="LG405" s="15"/>
      <c r="LH405" s="15"/>
      <c r="LI405" s="15"/>
      <c r="LJ405" s="15"/>
      <c r="LK405" s="15" t="s">
        <v>21</v>
      </c>
      <c r="LL405" s="15"/>
      <c r="LM405" s="15"/>
      <c r="LN405" s="15"/>
      <c r="LO405" s="15"/>
    </row>
    <row r="406" spans="1:327" ht="18" customHeight="1" x14ac:dyDescent="0.25">
      <c r="A406" s="14" t="s">
        <v>605</v>
      </c>
      <c r="B406" s="15" t="str">
        <f t="shared" si="62"/>
        <v>Virgen del Carmen</v>
      </c>
      <c r="C406" s="15">
        <f t="shared" si="54"/>
        <v>7</v>
      </c>
      <c r="D406" s="15">
        <v>1</v>
      </c>
      <c r="E406" s="15">
        <v>1</v>
      </c>
      <c r="F406" s="15">
        <v>3</v>
      </c>
      <c r="G406" s="15">
        <v>1</v>
      </c>
      <c r="H406" s="15">
        <v>1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>
        <v>7</v>
      </c>
      <c r="U406" s="15"/>
      <c r="V406" s="15">
        <v>52</v>
      </c>
      <c r="W406" s="15">
        <v>46</v>
      </c>
      <c r="X406" s="15">
        <v>24</v>
      </c>
      <c r="Y406" s="15">
        <v>21</v>
      </c>
      <c r="Z406" s="15">
        <v>15</v>
      </c>
      <c r="AA406" s="15"/>
      <c r="AB406" s="15"/>
      <c r="AC406" s="15">
        <v>18</v>
      </c>
      <c r="AD406" s="15"/>
      <c r="AE406" s="15"/>
      <c r="AF406" s="15"/>
      <c r="AG406" s="15">
        <v>1</v>
      </c>
      <c r="AH406" s="15"/>
      <c r="AI406" s="15"/>
      <c r="AJ406" s="15"/>
      <c r="AK406" s="15"/>
      <c r="AL406" s="15"/>
      <c r="AM406" s="15" t="str">
        <f t="shared" si="55"/>
        <v/>
      </c>
      <c r="AN406" s="15">
        <f t="shared" si="56"/>
        <v>1</v>
      </c>
      <c r="AO406" s="15" t="str">
        <f t="shared" si="57"/>
        <v/>
      </c>
      <c r="AP406" s="15">
        <f t="shared" si="58"/>
        <v>2</v>
      </c>
      <c r="AQ406" s="15">
        <f t="shared" si="59"/>
        <v>2</v>
      </c>
      <c r="AR406" s="15">
        <f t="shared" si="60"/>
        <v>2</v>
      </c>
      <c r="AS406" s="15" t="str">
        <f t="shared" si="61"/>
        <v/>
      </c>
      <c r="AT406" s="15">
        <v>7</v>
      </c>
      <c r="AU406" s="15"/>
      <c r="AV406" s="15"/>
      <c r="AW406" s="15"/>
      <c r="AX406" s="15"/>
      <c r="AY406" s="15"/>
      <c r="AZ406" s="15"/>
      <c r="BA406" s="15">
        <v>7</v>
      </c>
      <c r="BB406" s="15"/>
      <c r="BC406" s="15"/>
      <c r="BD406" s="15"/>
      <c r="BE406" s="15"/>
      <c r="BF406" s="15">
        <v>2</v>
      </c>
      <c r="BG406" s="15">
        <v>2</v>
      </c>
      <c r="BH406" s="15">
        <v>4</v>
      </c>
      <c r="BI406" s="15">
        <v>5</v>
      </c>
      <c r="BJ406" s="15">
        <v>5</v>
      </c>
      <c r="BK406" s="15"/>
      <c r="BL406" s="15"/>
      <c r="BM406" s="15">
        <v>5</v>
      </c>
      <c r="BN406" s="15"/>
      <c r="BO406" s="15"/>
      <c r="BP406" s="15"/>
      <c r="BQ406" s="15">
        <v>1</v>
      </c>
      <c r="BR406" s="15"/>
      <c r="BS406" s="15"/>
      <c r="BT406" s="15"/>
      <c r="BU406" s="15"/>
      <c r="BV406" s="15"/>
      <c r="BW406" s="15"/>
      <c r="BX406" s="15">
        <v>2</v>
      </c>
      <c r="BY406" s="15"/>
      <c r="BZ406" s="15">
        <v>1</v>
      </c>
      <c r="CA406" s="15">
        <v>18</v>
      </c>
      <c r="CB406" s="15">
        <v>1</v>
      </c>
      <c r="CC406" s="15"/>
      <c r="CD406" s="15"/>
      <c r="CE406" s="15"/>
      <c r="CF406" s="15"/>
      <c r="CG406" s="15">
        <v>2</v>
      </c>
      <c r="CH406" s="15">
        <v>5</v>
      </c>
      <c r="CI406" s="15">
        <v>5</v>
      </c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>
        <v>1</v>
      </c>
      <c r="DE406" s="15"/>
      <c r="DF406" s="15"/>
      <c r="DG406" s="15"/>
      <c r="DH406" s="15">
        <v>1</v>
      </c>
      <c r="DI406" s="15" t="s">
        <v>7</v>
      </c>
      <c r="DJ406" s="15" t="s">
        <v>8</v>
      </c>
      <c r="DK406" s="15" t="s">
        <v>9</v>
      </c>
      <c r="DL406" s="15">
        <v>1</v>
      </c>
      <c r="DM406" s="15" t="s">
        <v>7</v>
      </c>
      <c r="DN406" s="15" t="s">
        <v>8</v>
      </c>
      <c r="DO406" s="15" t="s">
        <v>9</v>
      </c>
      <c r="DP406" s="15"/>
      <c r="DQ406" s="15" t="s">
        <v>15</v>
      </c>
      <c r="DR406" s="15" t="s">
        <v>8</v>
      </c>
      <c r="DS406" s="15" t="s">
        <v>9</v>
      </c>
      <c r="DT406" s="15" t="s">
        <v>15</v>
      </c>
      <c r="DU406" s="15" t="s">
        <v>8</v>
      </c>
      <c r="DV406" s="15" t="s">
        <v>9</v>
      </c>
      <c r="DW406" s="15" t="s">
        <v>15</v>
      </c>
      <c r="DX406" s="15" t="s">
        <v>8</v>
      </c>
      <c r="DY406" s="15" t="s">
        <v>9</v>
      </c>
      <c r="DZ406" s="15"/>
      <c r="EA406" s="15"/>
      <c r="EB406" s="15"/>
      <c r="EC406" s="15"/>
      <c r="ED406" s="15"/>
      <c r="EE406" s="15"/>
      <c r="EF406" s="15"/>
      <c r="EG406" s="15" t="s">
        <v>15</v>
      </c>
      <c r="EH406" s="15" t="s">
        <v>8</v>
      </c>
      <c r="EI406" s="15" t="s">
        <v>9</v>
      </c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 t="s">
        <v>15</v>
      </c>
      <c r="EU406" s="15" t="s">
        <v>8</v>
      </c>
      <c r="EV406" s="15" t="s">
        <v>9</v>
      </c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>
        <v>3</v>
      </c>
      <c r="FM406" s="15"/>
      <c r="FN406" s="15"/>
      <c r="FO406" s="15">
        <v>3</v>
      </c>
      <c r="FP406" s="15">
        <v>3</v>
      </c>
      <c r="FQ406" s="15">
        <v>1</v>
      </c>
      <c r="FR406" s="15"/>
      <c r="FS406" s="15"/>
      <c r="FT406" s="15"/>
      <c r="FU406" s="15"/>
      <c r="FV406" s="15"/>
      <c r="FW406" s="15">
        <v>1</v>
      </c>
      <c r="FX406" s="15"/>
      <c r="FY406" s="15"/>
      <c r="FZ406" s="15">
        <v>2</v>
      </c>
      <c r="GA406" s="15"/>
      <c r="GB406" s="15"/>
      <c r="GC406" s="15"/>
      <c r="GD406" s="15"/>
      <c r="GE406" s="15" t="s">
        <v>53</v>
      </c>
      <c r="GF406" s="15" t="s">
        <v>53</v>
      </c>
      <c r="GG406" s="15" t="s">
        <v>20</v>
      </c>
      <c r="GH406" s="15"/>
      <c r="GI406" s="15"/>
      <c r="GJ406" s="15">
        <v>3</v>
      </c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>
        <v>1</v>
      </c>
      <c r="HH406" s="15"/>
      <c r="HI406" s="15">
        <v>2</v>
      </c>
      <c r="HJ406" s="15"/>
      <c r="HK406" s="15"/>
      <c r="HL406" s="15"/>
      <c r="HM406" s="15"/>
      <c r="HN406" s="15">
        <v>7</v>
      </c>
      <c r="HO406" s="15"/>
      <c r="HP406" s="15"/>
      <c r="HQ406" s="15"/>
      <c r="HR406" s="15"/>
      <c r="HS406" s="15"/>
      <c r="HT406" s="15"/>
      <c r="HU406" s="15"/>
      <c r="HV406" s="15"/>
      <c r="HW406" s="15"/>
      <c r="HX406" s="15">
        <v>1</v>
      </c>
      <c r="HY406" s="15"/>
      <c r="HZ406" s="15">
        <v>9</v>
      </c>
      <c r="IA406" s="15"/>
      <c r="IB406" s="15">
        <v>500</v>
      </c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  <c r="IW406" s="15"/>
      <c r="IX406" s="15"/>
      <c r="IY406" s="15"/>
      <c r="IZ406" s="15"/>
      <c r="JA406" s="15"/>
      <c r="JB406" s="15"/>
      <c r="JC406" s="17"/>
      <c r="JD406" s="17"/>
      <c r="JE406" s="18"/>
      <c r="JF406" s="17"/>
      <c r="JG406" s="17"/>
      <c r="JH406" s="19"/>
      <c r="JI406" s="19"/>
      <c r="JJ406" s="17"/>
      <c r="JK406" s="17"/>
      <c r="JL406" s="19"/>
      <c r="JM406" s="17"/>
      <c r="JN406" s="17"/>
      <c r="JO406" s="20"/>
      <c r="JP406" s="17"/>
      <c r="JQ406" s="17"/>
      <c r="JR406" s="20"/>
      <c r="JS406" s="19"/>
      <c r="JT406" s="19"/>
      <c r="JU406" s="19"/>
      <c r="JV406" s="15">
        <v>2</v>
      </c>
      <c r="JW406" s="14"/>
      <c r="JX406" s="14"/>
      <c r="JY406" s="15">
        <v>130</v>
      </c>
      <c r="JZ406" s="15">
        <v>20</v>
      </c>
      <c r="KA406" s="15">
        <v>40</v>
      </c>
      <c r="KB406" s="15"/>
      <c r="KC406" s="15">
        <v>33</v>
      </c>
      <c r="KD406" s="15">
        <v>10</v>
      </c>
      <c r="KE406" s="15">
        <v>10</v>
      </c>
      <c r="KF406" s="15">
        <v>6</v>
      </c>
      <c r="KG406" s="15">
        <v>20</v>
      </c>
      <c r="KH406" s="15">
        <v>20</v>
      </c>
      <c r="KI406" s="15"/>
      <c r="KJ406" s="15"/>
      <c r="KK406" s="15"/>
      <c r="KL406" s="15">
        <v>2</v>
      </c>
      <c r="KM406" s="15"/>
      <c r="KN406" s="15"/>
      <c r="KO406" s="15"/>
      <c r="KP406" s="15"/>
      <c r="KQ406" s="15"/>
      <c r="KR406" s="15"/>
      <c r="KS406" s="15"/>
      <c r="KT406" s="15"/>
      <c r="KU406" s="15"/>
      <c r="KV406" s="15">
        <v>1</v>
      </c>
      <c r="KW406" s="15"/>
      <c r="KX406" s="15"/>
      <c r="KY406" s="15"/>
      <c r="KZ406" s="15"/>
      <c r="LA406" s="15"/>
      <c r="LB406" s="15"/>
      <c r="LC406" s="15"/>
      <c r="LD406" s="15"/>
      <c r="LE406" s="15"/>
      <c r="LF406" s="15"/>
      <c r="LG406" s="15"/>
      <c r="LH406" s="15"/>
      <c r="LI406" s="15"/>
      <c r="LJ406" s="15"/>
      <c r="LK406" s="15" t="s">
        <v>21</v>
      </c>
      <c r="LL406" s="15"/>
      <c r="LM406" s="15"/>
      <c r="LN406" s="15"/>
      <c r="LO406" s="15" t="s">
        <v>36</v>
      </c>
    </row>
    <row r="407" spans="1:327" ht="18" customHeight="1" x14ac:dyDescent="0.25">
      <c r="A407" s="14" t="s">
        <v>606</v>
      </c>
      <c r="B407" s="15" t="str">
        <f t="shared" si="62"/>
        <v>Virgen del Carmen</v>
      </c>
      <c r="C407" s="15">
        <f t="shared" si="54"/>
        <v>5</v>
      </c>
      <c r="D407" s="15">
        <v>1</v>
      </c>
      <c r="E407" s="15">
        <v>1</v>
      </c>
      <c r="F407" s="15">
        <v>3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>
        <v>5</v>
      </c>
      <c r="U407" s="15"/>
      <c r="V407" s="15">
        <v>34</v>
      </c>
      <c r="W407" s="15">
        <v>28</v>
      </c>
      <c r="X407" s="15">
        <v>12</v>
      </c>
      <c r="Y407" s="15">
        <v>8</v>
      </c>
      <c r="Z407" s="15">
        <v>2</v>
      </c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 t="str">
        <f t="shared" si="55"/>
        <v/>
      </c>
      <c r="AN407" s="15">
        <f t="shared" si="56"/>
        <v>1</v>
      </c>
      <c r="AO407" s="15">
        <f t="shared" si="57"/>
        <v>1</v>
      </c>
      <c r="AP407" s="15">
        <f t="shared" si="58"/>
        <v>1</v>
      </c>
      <c r="AQ407" s="15">
        <f t="shared" si="59"/>
        <v>2</v>
      </c>
      <c r="AR407" s="15" t="str">
        <f t="shared" si="60"/>
        <v/>
      </c>
      <c r="AS407" s="15" t="str">
        <f t="shared" si="61"/>
        <v/>
      </c>
      <c r="AT407" s="15">
        <v>5</v>
      </c>
      <c r="AU407" s="15"/>
      <c r="AV407" s="15"/>
      <c r="AW407" s="15"/>
      <c r="AX407" s="15"/>
      <c r="AY407" s="15"/>
      <c r="AZ407" s="15">
        <v>5</v>
      </c>
      <c r="BA407" s="15"/>
      <c r="BB407" s="15"/>
      <c r="BC407" s="15"/>
      <c r="BD407" s="15"/>
      <c r="BE407" s="15"/>
      <c r="BF407" s="15">
        <v>4</v>
      </c>
      <c r="BG407" s="15">
        <v>4</v>
      </c>
      <c r="BH407" s="15">
        <v>1</v>
      </c>
      <c r="BI407" s="15">
        <v>2</v>
      </c>
      <c r="BJ407" s="15">
        <v>2</v>
      </c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>
        <v>2</v>
      </c>
      <c r="BY407" s="15"/>
      <c r="BZ407" s="15"/>
      <c r="CA407" s="15"/>
      <c r="CB407" s="15"/>
      <c r="CC407" s="15"/>
      <c r="CD407" s="15"/>
      <c r="CE407" s="15"/>
      <c r="CF407" s="15"/>
      <c r="CG407" s="15"/>
      <c r="CH407" s="15">
        <v>3</v>
      </c>
      <c r="CI407" s="15">
        <v>3</v>
      </c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>
        <v>1</v>
      </c>
      <c r="DI407" s="15" t="s">
        <v>7</v>
      </c>
      <c r="DJ407" s="15" t="s">
        <v>8</v>
      </c>
      <c r="DK407" s="15" t="s">
        <v>9</v>
      </c>
      <c r="DL407" s="15"/>
      <c r="DM407" s="15" t="s">
        <v>7</v>
      </c>
      <c r="DN407" s="15" t="s">
        <v>8</v>
      </c>
      <c r="DO407" s="15" t="s">
        <v>9</v>
      </c>
      <c r="DP407" s="15"/>
      <c r="DQ407" s="15" t="s">
        <v>15</v>
      </c>
      <c r="DR407" s="15" t="s">
        <v>31</v>
      </c>
      <c r="DS407" s="15" t="s">
        <v>9</v>
      </c>
      <c r="DT407" s="15" t="s">
        <v>15</v>
      </c>
      <c r="DU407" s="15" t="s">
        <v>31</v>
      </c>
      <c r="DV407" s="15" t="s">
        <v>9</v>
      </c>
      <c r="DW407" s="15" t="s">
        <v>15</v>
      </c>
      <c r="DX407" s="15" t="s">
        <v>31</v>
      </c>
      <c r="DY407" s="15" t="s">
        <v>9</v>
      </c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>
        <v>1</v>
      </c>
      <c r="FM407" s="15"/>
      <c r="FN407" s="15"/>
      <c r="FO407" s="15">
        <v>1</v>
      </c>
      <c r="FP407" s="15">
        <v>1</v>
      </c>
      <c r="FQ407" s="15">
        <v>2</v>
      </c>
      <c r="FR407" s="15"/>
      <c r="FS407" s="15"/>
      <c r="FT407" s="15">
        <v>1</v>
      </c>
      <c r="FU407" s="15"/>
      <c r="FV407" s="15"/>
      <c r="FW407" s="15"/>
      <c r="FX407" s="15"/>
      <c r="FY407" s="15"/>
      <c r="FZ407" s="15">
        <v>1</v>
      </c>
      <c r="GA407" s="15"/>
      <c r="GB407" s="15"/>
      <c r="GC407" s="15"/>
      <c r="GD407" s="15"/>
      <c r="GE407" s="15" t="s">
        <v>53</v>
      </c>
      <c r="GF407" s="15"/>
      <c r="GG407" s="15"/>
      <c r="GH407" s="15"/>
      <c r="GI407" s="15"/>
      <c r="GJ407" s="15">
        <v>1</v>
      </c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>
        <v>1</v>
      </c>
      <c r="HJ407" s="15"/>
      <c r="HK407" s="15"/>
      <c r="HL407" s="15"/>
      <c r="HM407" s="15"/>
      <c r="HN407" s="15">
        <v>5</v>
      </c>
      <c r="HO407" s="15"/>
      <c r="HP407" s="15"/>
      <c r="HQ407" s="15"/>
      <c r="HR407" s="15"/>
      <c r="HS407" s="15"/>
      <c r="HT407" s="15"/>
      <c r="HU407" s="15"/>
      <c r="HV407" s="15"/>
      <c r="HW407" s="15"/>
      <c r="HX407" s="15">
        <v>1</v>
      </c>
      <c r="HY407" s="15"/>
      <c r="HZ407" s="15">
        <v>9</v>
      </c>
      <c r="IA407" s="15"/>
      <c r="IB407" s="15">
        <v>190</v>
      </c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  <c r="IW407" s="15"/>
      <c r="IX407" s="15"/>
      <c r="IY407" s="15"/>
      <c r="IZ407" s="15"/>
      <c r="JA407" s="15"/>
      <c r="JB407" s="15"/>
      <c r="JC407" s="17"/>
      <c r="JD407" s="17"/>
      <c r="JE407" s="18"/>
      <c r="JF407" s="17"/>
      <c r="JG407" s="17"/>
      <c r="JH407" s="19"/>
      <c r="JI407" s="19"/>
      <c r="JJ407" s="17"/>
      <c r="JK407" s="17"/>
      <c r="JL407" s="19"/>
      <c r="JM407" s="17"/>
      <c r="JN407" s="17"/>
      <c r="JO407" s="20"/>
      <c r="JP407" s="17"/>
      <c r="JQ407" s="17"/>
      <c r="JR407" s="20"/>
      <c r="JS407" s="19"/>
      <c r="JT407" s="19"/>
      <c r="JU407" s="19"/>
      <c r="JV407" s="15">
        <v>2</v>
      </c>
      <c r="JW407" s="14"/>
      <c r="JX407" s="14"/>
      <c r="JY407" s="15">
        <v>50</v>
      </c>
      <c r="JZ407" s="15"/>
      <c r="KA407" s="15"/>
      <c r="KB407" s="15">
        <v>10</v>
      </c>
      <c r="KC407" s="15"/>
      <c r="KD407" s="15">
        <v>40</v>
      </c>
      <c r="KE407" s="15">
        <v>15</v>
      </c>
      <c r="KF407" s="15"/>
      <c r="KG407" s="15"/>
      <c r="KH407" s="15">
        <v>60</v>
      </c>
      <c r="KI407" s="15"/>
      <c r="KJ407" s="15"/>
      <c r="KK407" s="15"/>
      <c r="KL407" s="15">
        <v>2</v>
      </c>
      <c r="KM407" s="15"/>
      <c r="KN407" s="15"/>
      <c r="KO407" s="15"/>
      <c r="KP407" s="15"/>
      <c r="KQ407" s="15"/>
      <c r="KR407" s="15"/>
      <c r="KS407" s="15"/>
      <c r="KT407" s="15"/>
      <c r="KU407" s="15"/>
      <c r="KV407" s="15"/>
      <c r="KW407" s="15"/>
      <c r="KX407" s="15"/>
      <c r="KY407" s="15"/>
      <c r="KZ407" s="15">
        <v>1</v>
      </c>
      <c r="LA407" s="15"/>
      <c r="LB407" s="15"/>
      <c r="LC407" s="15"/>
      <c r="LD407" s="15"/>
      <c r="LE407" s="15"/>
      <c r="LF407" s="15"/>
      <c r="LG407" s="15"/>
      <c r="LH407" s="15"/>
      <c r="LI407" s="15"/>
      <c r="LJ407" s="15" t="s">
        <v>41</v>
      </c>
      <c r="LK407" s="15"/>
      <c r="LL407" s="15" t="s">
        <v>29</v>
      </c>
      <c r="LM407" s="15" t="s">
        <v>25</v>
      </c>
      <c r="LN407" s="15"/>
      <c r="LO407" s="15"/>
    </row>
    <row r="408" spans="1:327" ht="18" customHeight="1" x14ac:dyDescent="0.25">
      <c r="A408" s="14" t="s">
        <v>607</v>
      </c>
      <c r="B408" s="15" t="str">
        <f t="shared" si="62"/>
        <v>Virgen del Carmen</v>
      </c>
      <c r="C408" s="15">
        <f t="shared" si="54"/>
        <v>3</v>
      </c>
      <c r="D408" s="15">
        <v>1</v>
      </c>
      <c r="E408" s="15">
        <v>1</v>
      </c>
      <c r="F408" s="15">
        <v>1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3</v>
      </c>
      <c r="U408" s="15"/>
      <c r="V408" s="15">
        <v>39</v>
      </c>
      <c r="W408" s="15">
        <v>38</v>
      </c>
      <c r="X408" s="15">
        <v>6</v>
      </c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 t="str">
        <f t="shared" si="55"/>
        <v/>
      </c>
      <c r="AN408" s="15" t="str">
        <f t="shared" si="56"/>
        <v/>
      </c>
      <c r="AO408" s="15">
        <f t="shared" si="57"/>
        <v>1</v>
      </c>
      <c r="AP408" s="15" t="str">
        <f t="shared" si="58"/>
        <v/>
      </c>
      <c r="AQ408" s="15">
        <f t="shared" si="59"/>
        <v>2</v>
      </c>
      <c r="AR408" s="15" t="str">
        <f t="shared" si="60"/>
        <v/>
      </c>
      <c r="AS408" s="15" t="str">
        <f t="shared" si="61"/>
        <v/>
      </c>
      <c r="AT408" s="15">
        <v>3</v>
      </c>
      <c r="AU408" s="15"/>
      <c r="AV408" s="15"/>
      <c r="AW408" s="15"/>
      <c r="AX408" s="15"/>
      <c r="AY408" s="15"/>
      <c r="AZ408" s="15">
        <v>3</v>
      </c>
      <c r="BA408" s="15"/>
      <c r="BB408" s="15"/>
      <c r="BC408" s="15"/>
      <c r="BD408" s="15"/>
      <c r="BE408" s="15"/>
      <c r="BF408" s="15">
        <v>5</v>
      </c>
      <c r="BG408" s="15">
        <v>5</v>
      </c>
      <c r="BH408" s="15">
        <v>2</v>
      </c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>
        <v>0</v>
      </c>
      <c r="BX408" s="15">
        <v>2</v>
      </c>
      <c r="BY408" s="15"/>
      <c r="BZ408" s="15"/>
      <c r="CA408" s="15"/>
      <c r="CB408" s="15"/>
      <c r="CC408" s="15"/>
      <c r="CD408" s="15"/>
      <c r="CE408" s="15"/>
      <c r="CF408" s="15"/>
      <c r="CG408" s="15"/>
      <c r="CH408" s="15">
        <v>1</v>
      </c>
      <c r="CI408" s="15">
        <v>1</v>
      </c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>
        <v>1</v>
      </c>
      <c r="DB408" s="15"/>
      <c r="DC408" s="15"/>
      <c r="DD408" s="15"/>
      <c r="DE408" s="15"/>
      <c r="DF408" s="15"/>
      <c r="DG408" s="15"/>
      <c r="DH408" s="15">
        <v>1</v>
      </c>
      <c r="DI408" s="15" t="s">
        <v>7</v>
      </c>
      <c r="DJ408" s="15" t="s">
        <v>8</v>
      </c>
      <c r="DK408" s="15" t="s">
        <v>9</v>
      </c>
      <c r="DL408" s="15">
        <v>1</v>
      </c>
      <c r="DM408" s="15" t="s">
        <v>7</v>
      </c>
      <c r="DN408" s="15" t="s">
        <v>8</v>
      </c>
      <c r="DO408" s="15" t="s">
        <v>9</v>
      </c>
      <c r="DP408" s="15">
        <v>1</v>
      </c>
      <c r="DQ408" s="15" t="s">
        <v>15</v>
      </c>
      <c r="DR408" s="15" t="s">
        <v>8</v>
      </c>
      <c r="DS408" s="15" t="s">
        <v>9</v>
      </c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>
        <v>1</v>
      </c>
      <c r="FM408" s="15"/>
      <c r="FN408" s="15"/>
      <c r="FO408" s="15">
        <v>1</v>
      </c>
      <c r="FP408" s="15"/>
      <c r="FQ408" s="15">
        <v>1</v>
      </c>
      <c r="FR408" s="15"/>
      <c r="FS408" s="15"/>
      <c r="FT408" s="15">
        <v>1</v>
      </c>
      <c r="FU408" s="15"/>
      <c r="FV408" s="15"/>
      <c r="FW408" s="15"/>
      <c r="FX408" s="15"/>
      <c r="FY408" s="15"/>
      <c r="FZ408" s="15">
        <v>1</v>
      </c>
      <c r="GA408" s="15"/>
      <c r="GB408" s="15"/>
      <c r="GC408" s="15"/>
      <c r="GD408" s="15"/>
      <c r="GE408" s="15" t="s">
        <v>53</v>
      </c>
      <c r="GF408" s="15"/>
      <c r="GG408" s="15"/>
      <c r="GH408" s="15"/>
      <c r="GI408" s="15"/>
      <c r="GJ408" s="15">
        <v>1</v>
      </c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>
        <v>1</v>
      </c>
      <c r="HJ408" s="15"/>
      <c r="HK408" s="15"/>
      <c r="HL408" s="15"/>
      <c r="HM408" s="15"/>
      <c r="HN408" s="15">
        <v>3</v>
      </c>
      <c r="HO408" s="15"/>
      <c r="HP408" s="15"/>
      <c r="HQ408" s="15"/>
      <c r="HR408" s="15"/>
      <c r="HS408" s="15"/>
      <c r="HT408" s="15"/>
      <c r="HU408" s="15"/>
      <c r="HV408" s="15"/>
      <c r="HW408" s="15"/>
      <c r="HX408" s="15">
        <v>1</v>
      </c>
      <c r="HY408" s="15"/>
      <c r="HZ408" s="15">
        <v>9</v>
      </c>
      <c r="IA408" s="15"/>
      <c r="IB408" s="15">
        <v>80</v>
      </c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  <c r="IW408" s="15"/>
      <c r="IX408" s="15"/>
      <c r="IY408" s="15"/>
      <c r="IZ408" s="15"/>
      <c r="JA408" s="15"/>
      <c r="JB408" s="15"/>
      <c r="JC408" s="17"/>
      <c r="JD408" s="17"/>
      <c r="JE408" s="18"/>
      <c r="JF408" s="17"/>
      <c r="JG408" s="17"/>
      <c r="JH408" s="19"/>
      <c r="JI408" s="19"/>
      <c r="JJ408" s="17"/>
      <c r="JK408" s="17"/>
      <c r="JL408" s="19"/>
      <c r="JM408" s="17"/>
      <c r="JN408" s="17"/>
      <c r="JO408" s="20"/>
      <c r="JP408" s="17"/>
      <c r="JQ408" s="17"/>
      <c r="JR408" s="20"/>
      <c r="JS408" s="19"/>
      <c r="JT408" s="19"/>
      <c r="JU408" s="19"/>
      <c r="JV408" s="15">
        <v>2</v>
      </c>
      <c r="JW408" s="14"/>
      <c r="JX408" s="14"/>
      <c r="JY408" s="15">
        <v>40</v>
      </c>
      <c r="JZ408" s="15"/>
      <c r="KA408" s="15"/>
      <c r="KB408" s="15">
        <v>10</v>
      </c>
      <c r="KC408" s="15"/>
      <c r="KD408" s="15">
        <v>10</v>
      </c>
      <c r="KE408" s="15">
        <v>10</v>
      </c>
      <c r="KF408" s="15"/>
      <c r="KG408" s="15"/>
      <c r="KH408" s="15">
        <v>10</v>
      </c>
      <c r="KI408" s="15"/>
      <c r="KJ408" s="15"/>
      <c r="KK408" s="15"/>
      <c r="KL408" s="15">
        <v>2</v>
      </c>
      <c r="KM408" s="15"/>
      <c r="KN408" s="15"/>
      <c r="KO408" s="15"/>
      <c r="KP408" s="15"/>
      <c r="KQ408" s="15"/>
      <c r="KR408" s="15"/>
      <c r="KS408" s="15"/>
      <c r="KT408" s="15"/>
      <c r="KU408" s="15"/>
      <c r="KV408" s="15"/>
      <c r="KW408" s="15"/>
      <c r="KX408" s="15"/>
      <c r="KY408" s="15"/>
      <c r="KZ408" s="15"/>
      <c r="LA408" s="15"/>
      <c r="LB408" s="15"/>
      <c r="LC408" s="15"/>
      <c r="LD408" s="15"/>
      <c r="LE408" s="15"/>
      <c r="LF408" s="15"/>
      <c r="LG408" s="15">
        <v>1</v>
      </c>
      <c r="LH408" s="15"/>
      <c r="LI408" s="15"/>
      <c r="LJ408" s="15"/>
      <c r="LK408" s="15" t="s">
        <v>21</v>
      </c>
      <c r="LL408" s="15"/>
      <c r="LM408" s="15"/>
      <c r="LN408" s="15"/>
      <c r="LO408" s="15"/>
    </row>
    <row r="409" spans="1:327" ht="18" customHeight="1" x14ac:dyDescent="0.25">
      <c r="A409" s="14" t="s">
        <v>608</v>
      </c>
      <c r="B409" s="15" t="str">
        <f t="shared" si="62"/>
        <v>Virgen del Carmen</v>
      </c>
      <c r="C409" s="15">
        <f t="shared" si="54"/>
        <v>7</v>
      </c>
      <c r="D409" s="15">
        <v>1</v>
      </c>
      <c r="E409" s="15">
        <v>1</v>
      </c>
      <c r="F409" s="15">
        <v>4</v>
      </c>
      <c r="G409" s="15">
        <v>1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>
        <v>7</v>
      </c>
      <c r="T409" s="15"/>
      <c r="U409" s="15"/>
      <c r="V409" s="15">
        <v>42</v>
      </c>
      <c r="W409" s="15">
        <v>39</v>
      </c>
      <c r="X409" s="15">
        <v>9</v>
      </c>
      <c r="Y409" s="15">
        <v>14</v>
      </c>
      <c r="Z409" s="15">
        <v>16</v>
      </c>
      <c r="AA409" s="15">
        <v>17</v>
      </c>
      <c r="AB409" s="15"/>
      <c r="AC409" s="15">
        <v>12</v>
      </c>
      <c r="AD409" s="15"/>
      <c r="AE409" s="15"/>
      <c r="AF409" s="15"/>
      <c r="AG409" s="15"/>
      <c r="AH409" s="15"/>
      <c r="AI409" s="15"/>
      <c r="AJ409" s="15"/>
      <c r="AK409" s="15"/>
      <c r="AL409" s="15"/>
      <c r="AM409" s="15" t="str">
        <f t="shared" si="55"/>
        <v/>
      </c>
      <c r="AN409" s="15" t="str">
        <f t="shared" si="56"/>
        <v/>
      </c>
      <c r="AO409" s="15">
        <f t="shared" si="57"/>
        <v>1</v>
      </c>
      <c r="AP409" s="15">
        <f t="shared" si="58"/>
        <v>4</v>
      </c>
      <c r="AQ409" s="15">
        <f t="shared" si="59"/>
        <v>1</v>
      </c>
      <c r="AR409" s="15">
        <f t="shared" si="60"/>
        <v>1</v>
      </c>
      <c r="AS409" s="15" t="str">
        <f t="shared" si="61"/>
        <v/>
      </c>
      <c r="AT409" s="15">
        <v>7</v>
      </c>
      <c r="AU409" s="15"/>
      <c r="AV409" s="15"/>
      <c r="AW409" s="15"/>
      <c r="AX409" s="15"/>
      <c r="AY409" s="15"/>
      <c r="AZ409" s="15">
        <v>7</v>
      </c>
      <c r="BA409" s="15"/>
      <c r="BB409" s="15"/>
      <c r="BC409" s="15"/>
      <c r="BD409" s="15"/>
      <c r="BE409" s="15"/>
      <c r="BF409" s="15">
        <v>3</v>
      </c>
      <c r="BG409" s="15">
        <v>2</v>
      </c>
      <c r="BH409" s="15">
        <v>2</v>
      </c>
      <c r="BI409" s="15">
        <v>4</v>
      </c>
      <c r="BJ409" s="15">
        <v>4</v>
      </c>
      <c r="BK409" s="15">
        <v>5</v>
      </c>
      <c r="BL409" s="15"/>
      <c r="BM409" s="15">
        <v>4</v>
      </c>
      <c r="BN409" s="15"/>
      <c r="BO409" s="15"/>
      <c r="BP409" s="15"/>
      <c r="BQ409" s="15"/>
      <c r="BR409" s="15"/>
      <c r="BS409" s="15"/>
      <c r="BT409" s="15"/>
      <c r="BU409" s="15"/>
      <c r="BV409" s="15"/>
      <c r="BW409" s="15">
        <v>5</v>
      </c>
      <c r="BX409" s="15">
        <v>2</v>
      </c>
      <c r="BY409" s="15"/>
      <c r="BZ409" s="15"/>
      <c r="CA409" s="15"/>
      <c r="CB409" s="15"/>
      <c r="CC409" s="15"/>
      <c r="CD409" s="15"/>
      <c r="CE409" s="15"/>
      <c r="CF409" s="15"/>
      <c r="CG409" s="15"/>
      <c r="CH409" s="15">
        <v>5</v>
      </c>
      <c r="CI409" s="15">
        <v>5</v>
      </c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 t="s">
        <v>7</v>
      </c>
      <c r="DJ409" s="15" t="s">
        <v>8</v>
      </c>
      <c r="DK409" s="15" t="s">
        <v>9</v>
      </c>
      <c r="DL409" s="15">
        <v>1</v>
      </c>
      <c r="DM409" s="15" t="s">
        <v>7</v>
      </c>
      <c r="DN409" s="15" t="s">
        <v>8</v>
      </c>
      <c r="DO409" s="15" t="s">
        <v>9</v>
      </c>
      <c r="DP409" s="15">
        <v>1</v>
      </c>
      <c r="DQ409" s="15" t="s">
        <v>15</v>
      </c>
      <c r="DR409" s="15" t="s">
        <v>8</v>
      </c>
      <c r="DS409" s="15" t="s">
        <v>9</v>
      </c>
      <c r="DT409" s="15" t="s">
        <v>15</v>
      </c>
      <c r="DU409" s="15" t="s">
        <v>8</v>
      </c>
      <c r="DV409" s="15" t="s">
        <v>9</v>
      </c>
      <c r="DW409" s="15" t="s">
        <v>15</v>
      </c>
      <c r="DX409" s="15" t="s">
        <v>8</v>
      </c>
      <c r="DY409" s="15" t="s">
        <v>9</v>
      </c>
      <c r="DZ409" s="15" t="s">
        <v>15</v>
      </c>
      <c r="EA409" s="15" t="s">
        <v>8</v>
      </c>
      <c r="EB409" s="15" t="s">
        <v>9</v>
      </c>
      <c r="EC409" s="15"/>
      <c r="ED409" s="15"/>
      <c r="EE409" s="15"/>
      <c r="EF409" s="15">
        <v>1</v>
      </c>
      <c r="EG409" s="15" t="s">
        <v>15</v>
      </c>
      <c r="EH409" s="15" t="s">
        <v>8</v>
      </c>
      <c r="EI409" s="15" t="s">
        <v>9</v>
      </c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>
        <v>1</v>
      </c>
      <c r="FM409" s="15"/>
      <c r="FN409" s="15">
        <v>1</v>
      </c>
      <c r="FO409" s="15"/>
      <c r="FP409" s="15"/>
      <c r="FQ409" s="15">
        <v>5</v>
      </c>
      <c r="FR409" s="15"/>
      <c r="FS409" s="15"/>
      <c r="FT409" s="15">
        <v>1</v>
      </c>
      <c r="FU409" s="15"/>
      <c r="FV409" s="15"/>
      <c r="FW409" s="15"/>
      <c r="FX409" s="15"/>
      <c r="FY409" s="15"/>
      <c r="FZ409" s="15">
        <v>1</v>
      </c>
      <c r="GA409" s="15"/>
      <c r="GB409" s="15"/>
      <c r="GC409" s="15"/>
      <c r="GD409" s="15"/>
      <c r="GE409" s="15" t="s">
        <v>53</v>
      </c>
      <c r="GF409" s="15"/>
      <c r="GG409" s="15"/>
      <c r="GH409" s="15"/>
      <c r="GI409" s="15"/>
      <c r="GJ409" s="15">
        <v>1</v>
      </c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>
        <v>1</v>
      </c>
      <c r="HJ409" s="15"/>
      <c r="HK409" s="15"/>
      <c r="HL409" s="15"/>
      <c r="HM409" s="15"/>
      <c r="HN409" s="15">
        <v>7</v>
      </c>
      <c r="HO409" s="15"/>
      <c r="HP409" s="15"/>
      <c r="HQ409" s="15"/>
      <c r="HR409" s="15"/>
      <c r="HS409" s="15"/>
      <c r="HT409" s="15"/>
      <c r="HU409" s="15"/>
      <c r="HV409" s="15"/>
      <c r="HW409" s="15"/>
      <c r="HX409" s="15">
        <v>1</v>
      </c>
      <c r="HY409" s="15"/>
      <c r="HZ409" s="15">
        <v>9</v>
      </c>
      <c r="IA409" s="15"/>
      <c r="IB409" s="15">
        <v>180</v>
      </c>
      <c r="IC409" s="15"/>
      <c r="ID409" s="15"/>
      <c r="IE409" s="15"/>
      <c r="IF409" s="15"/>
      <c r="IG409" s="15"/>
      <c r="IH409" s="15">
        <v>50</v>
      </c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  <c r="IW409" s="15"/>
      <c r="IX409" s="15"/>
      <c r="IY409" s="15"/>
      <c r="IZ409" s="15"/>
      <c r="JA409" s="15"/>
      <c r="JB409" s="15"/>
      <c r="JC409" s="17"/>
      <c r="JD409" s="17"/>
      <c r="JE409" s="18"/>
      <c r="JF409" s="17"/>
      <c r="JG409" s="17"/>
      <c r="JH409" s="19"/>
      <c r="JI409" s="19"/>
      <c r="JJ409" s="17"/>
      <c r="JK409" s="17"/>
      <c r="JL409" s="19"/>
      <c r="JM409" s="17"/>
      <c r="JN409" s="17"/>
      <c r="JO409" s="20"/>
      <c r="JP409" s="17"/>
      <c r="JQ409" s="17"/>
      <c r="JR409" s="20"/>
      <c r="JS409" s="19"/>
      <c r="JT409" s="19"/>
      <c r="JU409" s="19"/>
      <c r="JV409" s="15">
        <v>2</v>
      </c>
      <c r="JW409" s="14"/>
      <c r="JX409" s="14"/>
      <c r="JY409" s="15">
        <v>100</v>
      </c>
      <c r="JZ409" s="15"/>
      <c r="KA409" s="15">
        <v>30</v>
      </c>
      <c r="KB409" s="15">
        <v>17</v>
      </c>
      <c r="KC409" s="15"/>
      <c r="KD409" s="15">
        <v>5</v>
      </c>
      <c r="KE409" s="15"/>
      <c r="KF409" s="15"/>
      <c r="KG409" s="15"/>
      <c r="KH409" s="15">
        <v>40</v>
      </c>
      <c r="KI409" s="15"/>
      <c r="KJ409" s="15"/>
      <c r="KK409" s="15"/>
      <c r="KL409" s="15">
        <v>2</v>
      </c>
      <c r="KM409" s="15"/>
      <c r="KN409" s="15"/>
      <c r="KO409" s="15"/>
      <c r="KP409" s="15"/>
      <c r="KQ409" s="15"/>
      <c r="KR409" s="15"/>
      <c r="KS409" s="15"/>
      <c r="KT409" s="15"/>
      <c r="KU409" s="15">
        <v>1</v>
      </c>
      <c r="KV409" s="15"/>
      <c r="KW409" s="15"/>
      <c r="KX409" s="15"/>
      <c r="KY409" s="15"/>
      <c r="KZ409" s="15"/>
      <c r="LA409" s="15"/>
      <c r="LB409" s="15"/>
      <c r="LC409" s="15"/>
      <c r="LD409" s="15"/>
      <c r="LE409" s="15"/>
      <c r="LF409" s="15"/>
      <c r="LG409" s="15"/>
      <c r="LH409" s="15"/>
      <c r="LI409" s="15"/>
      <c r="LJ409" s="15"/>
      <c r="LK409" s="15"/>
      <c r="LL409" s="15" t="s">
        <v>11</v>
      </c>
      <c r="LM409" s="15"/>
      <c r="LN409" s="15"/>
      <c r="LO409" s="15"/>
    </row>
    <row r="410" spans="1:327" ht="18" customHeight="1" x14ac:dyDescent="0.25">
      <c r="A410" s="14" t="s">
        <v>609</v>
      </c>
      <c r="B410" s="15" t="str">
        <f t="shared" si="62"/>
        <v>Virgen del Carmen</v>
      </c>
      <c r="C410" s="15">
        <f t="shared" si="54"/>
        <v>3</v>
      </c>
      <c r="D410" s="15">
        <v>1</v>
      </c>
      <c r="E410" s="15"/>
      <c r="F410" s="15"/>
      <c r="G410" s="15"/>
      <c r="H410" s="15">
        <v>1</v>
      </c>
      <c r="I410" s="15">
        <v>1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3</v>
      </c>
      <c r="U410" s="15"/>
      <c r="V410" s="15">
        <v>57</v>
      </c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>
        <v>15</v>
      </c>
      <c r="AH410" s="15">
        <v>12</v>
      </c>
      <c r="AI410" s="15"/>
      <c r="AJ410" s="15"/>
      <c r="AK410" s="15"/>
      <c r="AL410" s="15"/>
      <c r="AM410" s="15" t="str">
        <f t="shared" si="55"/>
        <v/>
      </c>
      <c r="AN410" s="15" t="str">
        <f t="shared" si="56"/>
        <v/>
      </c>
      <c r="AO410" s="15" t="str">
        <f t="shared" si="57"/>
        <v/>
      </c>
      <c r="AP410" s="15">
        <f t="shared" si="58"/>
        <v>2</v>
      </c>
      <c r="AQ410" s="15" t="str">
        <f t="shared" si="59"/>
        <v/>
      </c>
      <c r="AR410" s="15">
        <f t="shared" si="60"/>
        <v>1</v>
      </c>
      <c r="AS410" s="15" t="str">
        <f t="shared" si="61"/>
        <v/>
      </c>
      <c r="AT410" s="15">
        <v>3</v>
      </c>
      <c r="AU410" s="15"/>
      <c r="AV410" s="15"/>
      <c r="AW410" s="15"/>
      <c r="AX410" s="15"/>
      <c r="AY410" s="15"/>
      <c r="AZ410" s="15">
        <v>3</v>
      </c>
      <c r="BA410" s="15"/>
      <c r="BB410" s="15"/>
      <c r="BC410" s="15"/>
      <c r="BD410" s="15"/>
      <c r="BE410" s="15"/>
      <c r="BF410" s="15">
        <v>3</v>
      </c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>
        <v>4</v>
      </c>
      <c r="BR410" s="15">
        <v>4</v>
      </c>
      <c r="BS410" s="15"/>
      <c r="BT410" s="15"/>
      <c r="BU410" s="15"/>
      <c r="BV410" s="15"/>
      <c r="BW410" s="15">
        <v>2</v>
      </c>
      <c r="BX410" s="15">
        <v>4</v>
      </c>
      <c r="BY410" s="15"/>
      <c r="BZ410" s="15"/>
      <c r="CA410" s="15"/>
      <c r="CB410" s="15"/>
      <c r="CC410" s="15"/>
      <c r="CD410" s="15"/>
      <c r="CE410" s="15"/>
      <c r="CF410" s="15"/>
      <c r="CG410" s="15"/>
      <c r="CH410" s="15">
        <v>1</v>
      </c>
      <c r="CI410" s="15">
        <v>1</v>
      </c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>
        <v>1</v>
      </c>
      <c r="DB410" s="15">
        <v>1</v>
      </c>
      <c r="DC410" s="15"/>
      <c r="DD410" s="15"/>
      <c r="DE410" s="15"/>
      <c r="DF410" s="15"/>
      <c r="DG410" s="15"/>
      <c r="DH410" s="15">
        <v>1</v>
      </c>
      <c r="DI410" s="15" t="s">
        <v>7</v>
      </c>
      <c r="DJ410" s="15" t="s">
        <v>8</v>
      </c>
      <c r="DK410" s="15" t="s">
        <v>9</v>
      </c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>
        <v>2</v>
      </c>
      <c r="ET410" s="15" t="s">
        <v>15</v>
      </c>
      <c r="EU410" s="15" t="s">
        <v>8</v>
      </c>
      <c r="EV410" s="15" t="s">
        <v>9</v>
      </c>
      <c r="EW410" s="15" t="s">
        <v>7</v>
      </c>
      <c r="EX410" s="15" t="s">
        <v>8</v>
      </c>
      <c r="EY410" s="15" t="s">
        <v>9</v>
      </c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>
        <v>1</v>
      </c>
      <c r="FM410" s="15"/>
      <c r="FN410" s="15"/>
      <c r="FO410" s="15">
        <v>1</v>
      </c>
      <c r="FP410" s="15"/>
      <c r="FQ410" s="15">
        <v>2</v>
      </c>
      <c r="FR410" s="15"/>
      <c r="FS410" s="15"/>
      <c r="FT410" s="15"/>
      <c r="FU410" s="15"/>
      <c r="FV410" s="15"/>
      <c r="FW410" s="15"/>
      <c r="FX410" s="15"/>
      <c r="FY410" s="15"/>
      <c r="FZ410" s="15">
        <v>1</v>
      </c>
      <c r="GA410" s="15"/>
      <c r="GB410" s="15"/>
      <c r="GC410" s="15"/>
      <c r="GD410" s="15"/>
      <c r="GE410" s="15" t="s">
        <v>53</v>
      </c>
      <c r="GF410" s="15"/>
      <c r="GG410" s="15"/>
      <c r="GH410" s="15"/>
      <c r="GI410" s="15"/>
      <c r="GJ410" s="15">
        <v>1</v>
      </c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>
        <v>1</v>
      </c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>
        <v>1</v>
      </c>
      <c r="HY410" s="15"/>
      <c r="HZ410" s="15">
        <v>9</v>
      </c>
      <c r="IA410" s="15"/>
      <c r="IB410" s="15">
        <v>20</v>
      </c>
      <c r="IC410" s="15"/>
      <c r="ID410" s="15"/>
      <c r="IE410" s="15"/>
      <c r="IF410" s="15"/>
      <c r="IG410" s="15"/>
      <c r="IH410" s="15"/>
      <c r="II410" s="15"/>
      <c r="IJ410" s="15">
        <v>100</v>
      </c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  <c r="IW410" s="15"/>
      <c r="IX410" s="15"/>
      <c r="IY410" s="15"/>
      <c r="IZ410" s="15"/>
      <c r="JA410" s="15"/>
      <c r="JB410" s="15"/>
      <c r="JC410" s="17"/>
      <c r="JD410" s="17"/>
      <c r="JE410" s="18"/>
      <c r="JF410" s="17"/>
      <c r="JG410" s="17"/>
      <c r="JH410" s="19"/>
      <c r="JI410" s="19"/>
      <c r="JJ410" s="17"/>
      <c r="JK410" s="17"/>
      <c r="JL410" s="19"/>
      <c r="JM410" s="17"/>
      <c r="JN410" s="17"/>
      <c r="JO410" s="20"/>
      <c r="JP410" s="17"/>
      <c r="JQ410" s="17"/>
      <c r="JR410" s="20"/>
      <c r="JS410" s="19"/>
      <c r="JT410" s="19"/>
      <c r="JU410" s="19"/>
      <c r="JV410" s="15">
        <v>2</v>
      </c>
      <c r="JW410" s="14"/>
      <c r="JX410" s="14"/>
      <c r="JY410" s="15">
        <v>20</v>
      </c>
      <c r="JZ410" s="15"/>
      <c r="KA410" s="15">
        <v>20</v>
      </c>
      <c r="KB410" s="15">
        <v>10</v>
      </c>
      <c r="KC410" s="15"/>
      <c r="KD410" s="15"/>
      <c r="KE410" s="15">
        <v>30</v>
      </c>
      <c r="KF410" s="15"/>
      <c r="KG410" s="15"/>
      <c r="KH410" s="15">
        <v>20</v>
      </c>
      <c r="KI410" s="15"/>
      <c r="KJ410" s="15"/>
      <c r="KK410" s="15"/>
      <c r="KL410" s="15">
        <v>2</v>
      </c>
      <c r="KM410" s="15"/>
      <c r="KN410" s="15"/>
      <c r="KO410" s="15"/>
      <c r="KP410" s="15"/>
      <c r="KQ410" s="15"/>
      <c r="KR410" s="15"/>
      <c r="KS410" s="15"/>
      <c r="KT410" s="15"/>
      <c r="KU410" s="15"/>
      <c r="KV410" s="15"/>
      <c r="KW410" s="15"/>
      <c r="KX410" s="15"/>
      <c r="KY410" s="15">
        <v>1</v>
      </c>
      <c r="KZ410" s="15">
        <v>1</v>
      </c>
      <c r="LA410" s="15"/>
      <c r="LB410" s="15"/>
      <c r="LC410" s="15"/>
      <c r="LD410" s="15"/>
      <c r="LE410" s="15"/>
      <c r="LF410" s="15"/>
      <c r="LG410" s="15"/>
      <c r="LH410" s="15">
        <v>1</v>
      </c>
      <c r="LI410" s="15"/>
      <c r="LJ410" s="15" t="s">
        <v>41</v>
      </c>
      <c r="LK410" s="15"/>
      <c r="LL410" s="15" t="s">
        <v>29</v>
      </c>
      <c r="LM410" s="15"/>
      <c r="LN410" s="15"/>
      <c r="LO410" s="15"/>
    </row>
    <row r="411" spans="1:327" ht="18" customHeight="1" x14ac:dyDescent="0.25">
      <c r="A411" s="14" t="s">
        <v>610</v>
      </c>
      <c r="B411" s="15" t="str">
        <f t="shared" si="62"/>
        <v>Virgen del Carmen</v>
      </c>
      <c r="C411" s="15">
        <f t="shared" si="54"/>
        <v>2</v>
      </c>
      <c r="D411" s="15"/>
      <c r="E411" s="15">
        <v>1</v>
      </c>
      <c r="F411" s="15"/>
      <c r="G411" s="15">
        <v>1</v>
      </c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2</v>
      </c>
      <c r="U411" s="15"/>
      <c r="V411" s="15"/>
      <c r="W411" s="15">
        <v>49</v>
      </c>
      <c r="X411" s="15"/>
      <c r="Y411" s="15"/>
      <c r="Z411" s="15"/>
      <c r="AA411" s="15"/>
      <c r="AB411" s="15"/>
      <c r="AC411" s="15">
        <v>16</v>
      </c>
      <c r="AD411" s="15"/>
      <c r="AE411" s="15"/>
      <c r="AF411" s="15"/>
      <c r="AG411" s="15"/>
      <c r="AH411" s="15"/>
      <c r="AI411" s="15"/>
      <c r="AJ411" s="15"/>
      <c r="AK411" s="15"/>
      <c r="AL411" s="15"/>
      <c r="AM411" s="15" t="str">
        <f t="shared" si="55"/>
        <v/>
      </c>
      <c r="AN411" s="15" t="str">
        <f t="shared" si="56"/>
        <v/>
      </c>
      <c r="AO411" s="15" t="str">
        <f t="shared" si="57"/>
        <v/>
      </c>
      <c r="AP411" s="15">
        <f t="shared" si="58"/>
        <v>1</v>
      </c>
      <c r="AQ411" s="15" t="str">
        <f t="shared" si="59"/>
        <v/>
      </c>
      <c r="AR411" s="15">
        <f t="shared" si="60"/>
        <v>1</v>
      </c>
      <c r="AS411" s="15" t="str">
        <f t="shared" si="61"/>
        <v/>
      </c>
      <c r="AT411" s="15"/>
      <c r="AU411" s="15"/>
      <c r="AV411" s="15"/>
      <c r="AW411" s="15"/>
      <c r="AX411" s="15"/>
      <c r="AY411" s="15">
        <v>2</v>
      </c>
      <c r="AZ411" s="15"/>
      <c r="BA411" s="15"/>
      <c r="BB411" s="15"/>
      <c r="BC411" s="15"/>
      <c r="BD411" s="15"/>
      <c r="BE411" s="15">
        <v>2</v>
      </c>
      <c r="BF411" s="15"/>
      <c r="BG411" s="15">
        <v>5</v>
      </c>
      <c r="BH411" s="15"/>
      <c r="BI411" s="15"/>
      <c r="BJ411" s="15"/>
      <c r="BK411" s="15"/>
      <c r="BL411" s="15"/>
      <c r="BM411" s="15">
        <v>4</v>
      </c>
      <c r="BN411" s="15"/>
      <c r="BO411" s="15"/>
      <c r="BP411" s="15"/>
      <c r="BQ411" s="15"/>
      <c r="BR411" s="15"/>
      <c r="BS411" s="15"/>
      <c r="BT411" s="15"/>
      <c r="BU411" s="15"/>
      <c r="BV411" s="15"/>
      <c r="BW411" s="15">
        <v>2</v>
      </c>
      <c r="BX411" s="15">
        <v>7</v>
      </c>
      <c r="BY411" s="15"/>
      <c r="BZ411" s="15"/>
      <c r="CA411" s="15"/>
      <c r="CB411" s="15"/>
      <c r="CC411" s="15">
        <v>1</v>
      </c>
      <c r="CD411" s="15">
        <v>49</v>
      </c>
      <c r="CE411" s="15">
        <v>1</v>
      </c>
      <c r="CF411" s="15">
        <v>1</v>
      </c>
      <c r="CG411" s="15"/>
      <c r="CH411" s="15">
        <v>1</v>
      </c>
      <c r="CI411" s="15">
        <v>1</v>
      </c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>
        <v>1</v>
      </c>
      <c r="DM411" s="15" t="s">
        <v>7</v>
      </c>
      <c r="DN411" s="15" t="s">
        <v>8</v>
      </c>
      <c r="DO411" s="15" t="s">
        <v>9</v>
      </c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 t="s">
        <v>15</v>
      </c>
      <c r="EH411" s="15" t="s">
        <v>31</v>
      </c>
      <c r="EI411" s="15" t="s">
        <v>9</v>
      </c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>
        <v>1</v>
      </c>
      <c r="FM411" s="15"/>
      <c r="FN411" s="15">
        <v>1</v>
      </c>
      <c r="FO411" s="15"/>
      <c r="FP411" s="15"/>
      <c r="FQ411" s="15">
        <v>1</v>
      </c>
      <c r="FR411" s="15"/>
      <c r="FS411" s="15"/>
      <c r="FT411" s="15"/>
      <c r="FU411" s="15"/>
      <c r="FV411" s="15"/>
      <c r="FW411" s="15">
        <v>1</v>
      </c>
      <c r="FX411" s="15"/>
      <c r="FY411" s="15"/>
      <c r="FZ411" s="15"/>
      <c r="GA411" s="15"/>
      <c r="GB411" s="15"/>
      <c r="GC411" s="15"/>
      <c r="GD411" s="15"/>
      <c r="GE411" s="15" t="s">
        <v>32</v>
      </c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>
        <v>1</v>
      </c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>
        <v>1</v>
      </c>
      <c r="HK411" s="15"/>
      <c r="HL411" s="15"/>
      <c r="HM411" s="15"/>
      <c r="HN411" s="15">
        <v>2</v>
      </c>
      <c r="HO411" s="15"/>
      <c r="HP411" s="15"/>
      <c r="HQ411" s="15"/>
      <c r="HR411" s="15"/>
      <c r="HS411" s="15"/>
      <c r="HT411" s="15"/>
      <c r="HU411" s="15"/>
      <c r="HV411" s="15"/>
      <c r="HW411" s="15"/>
      <c r="HX411" s="15">
        <v>1</v>
      </c>
      <c r="HY411" s="15"/>
      <c r="HZ411" s="15">
        <v>5</v>
      </c>
      <c r="IA411" s="15"/>
      <c r="IB411" s="15"/>
      <c r="IC411" s="15">
        <v>250</v>
      </c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  <c r="IW411" s="15"/>
      <c r="IX411" s="15"/>
      <c r="IY411" s="15"/>
      <c r="IZ411" s="15"/>
      <c r="JA411" s="15"/>
      <c r="JB411" s="15"/>
      <c r="JC411" s="17"/>
      <c r="JD411" s="17"/>
      <c r="JE411" s="18"/>
      <c r="JF411" s="17"/>
      <c r="JG411" s="17"/>
      <c r="JH411" s="19"/>
      <c r="JI411" s="19"/>
      <c r="JJ411" s="17"/>
      <c r="JK411" s="17"/>
      <c r="JL411" s="19"/>
      <c r="JM411" s="17"/>
      <c r="JN411" s="17"/>
      <c r="JO411" s="20"/>
      <c r="JP411" s="17"/>
      <c r="JQ411" s="17"/>
      <c r="JR411" s="20"/>
      <c r="JS411" s="19"/>
      <c r="JT411" s="19"/>
      <c r="JU411" s="19"/>
      <c r="JV411" s="15">
        <v>2</v>
      </c>
      <c r="JW411" s="14"/>
      <c r="JX411" s="14"/>
      <c r="JY411" s="15">
        <v>100</v>
      </c>
      <c r="JZ411" s="15"/>
      <c r="KA411" s="15"/>
      <c r="KB411" s="15">
        <v>30</v>
      </c>
      <c r="KC411" s="15"/>
      <c r="KD411" s="15">
        <v>20</v>
      </c>
      <c r="KE411" s="15">
        <v>20</v>
      </c>
      <c r="KF411" s="15"/>
      <c r="KG411" s="15"/>
      <c r="KH411" s="15">
        <v>30</v>
      </c>
      <c r="KI411" s="15"/>
      <c r="KJ411" s="15"/>
      <c r="KK411" s="15">
        <v>20</v>
      </c>
      <c r="KL411" s="15">
        <v>1</v>
      </c>
      <c r="KM411" s="15"/>
      <c r="KN411" s="15"/>
      <c r="KO411" s="15"/>
      <c r="KP411" s="15"/>
      <c r="KQ411" s="15"/>
      <c r="KR411" s="15"/>
      <c r="KS411" s="15">
        <v>1</v>
      </c>
      <c r="KT411" s="15"/>
      <c r="KU411" s="15"/>
      <c r="KV411" s="15"/>
      <c r="KW411" s="15"/>
      <c r="KX411" s="15"/>
      <c r="KY411" s="15"/>
      <c r="KZ411" s="15"/>
      <c r="LA411" s="15"/>
      <c r="LB411" s="15"/>
      <c r="LC411" s="15"/>
      <c r="LD411" s="15"/>
      <c r="LE411" s="15"/>
      <c r="LF411" s="15"/>
      <c r="LG411" s="15"/>
      <c r="LH411" s="15"/>
      <c r="LI411" s="15"/>
      <c r="LJ411" s="15"/>
      <c r="LK411" s="15"/>
      <c r="LL411" s="15"/>
      <c r="LM411" s="15"/>
      <c r="LN411" s="15"/>
      <c r="LO411" s="15"/>
    </row>
    <row r="412" spans="1:327" ht="18" customHeight="1" x14ac:dyDescent="0.25">
      <c r="A412" s="14" t="s">
        <v>611</v>
      </c>
      <c r="B412" s="15" t="str">
        <f t="shared" si="62"/>
        <v>Virgen del Carmen</v>
      </c>
      <c r="C412" s="15">
        <f t="shared" si="54"/>
        <v>6</v>
      </c>
      <c r="D412" s="15">
        <v>1</v>
      </c>
      <c r="E412" s="15">
        <v>1</v>
      </c>
      <c r="F412" s="15">
        <v>1</v>
      </c>
      <c r="G412" s="15">
        <v>2</v>
      </c>
      <c r="H412" s="15"/>
      <c r="I412" s="15"/>
      <c r="J412" s="15"/>
      <c r="K412" s="15"/>
      <c r="L412" s="15"/>
      <c r="M412" s="15"/>
      <c r="N412" s="15"/>
      <c r="O412" s="15">
        <v>1</v>
      </c>
      <c r="P412" s="15"/>
      <c r="Q412" s="15"/>
      <c r="R412" s="15"/>
      <c r="S412" s="15"/>
      <c r="T412" s="15">
        <v>6</v>
      </c>
      <c r="U412" s="15"/>
      <c r="V412" s="15">
        <v>59</v>
      </c>
      <c r="W412" s="15">
        <v>54</v>
      </c>
      <c r="X412" s="15">
        <v>27</v>
      </c>
      <c r="Y412" s="15"/>
      <c r="Z412" s="15"/>
      <c r="AA412" s="15"/>
      <c r="AB412" s="15"/>
      <c r="AC412" s="15">
        <v>20</v>
      </c>
      <c r="AD412" s="15">
        <v>17</v>
      </c>
      <c r="AE412" s="15"/>
      <c r="AF412" s="15"/>
      <c r="AG412" s="15">
        <v>90</v>
      </c>
      <c r="AH412" s="15"/>
      <c r="AI412" s="15"/>
      <c r="AJ412" s="15"/>
      <c r="AK412" s="15"/>
      <c r="AL412" s="15"/>
      <c r="AM412" s="15" t="str">
        <f t="shared" si="55"/>
        <v/>
      </c>
      <c r="AN412" s="15" t="str">
        <f t="shared" si="56"/>
        <v/>
      </c>
      <c r="AO412" s="15" t="str">
        <f t="shared" si="57"/>
        <v/>
      </c>
      <c r="AP412" s="15">
        <f t="shared" si="58"/>
        <v>1</v>
      </c>
      <c r="AQ412" s="15">
        <f t="shared" si="59"/>
        <v>2</v>
      </c>
      <c r="AR412" s="15">
        <f t="shared" si="60"/>
        <v>2</v>
      </c>
      <c r="AS412" s="15">
        <f t="shared" si="61"/>
        <v>1</v>
      </c>
      <c r="AT412" s="15">
        <v>6</v>
      </c>
      <c r="AU412" s="15"/>
      <c r="AV412" s="15"/>
      <c r="AW412" s="15"/>
      <c r="AX412" s="15"/>
      <c r="AY412" s="15"/>
      <c r="AZ412" s="15"/>
      <c r="BA412" s="15"/>
      <c r="BB412" s="15"/>
      <c r="BC412" s="15">
        <v>6</v>
      </c>
      <c r="BD412" s="15"/>
      <c r="BE412" s="15"/>
      <c r="BF412" s="15">
        <v>2</v>
      </c>
      <c r="BG412" s="15">
        <v>5</v>
      </c>
      <c r="BH412" s="15">
        <v>6</v>
      </c>
      <c r="BI412" s="15"/>
      <c r="BJ412" s="15"/>
      <c r="BK412" s="15"/>
      <c r="BL412" s="15"/>
      <c r="BM412" s="15">
        <v>6</v>
      </c>
      <c r="BN412" s="15">
        <v>6</v>
      </c>
      <c r="BO412" s="15"/>
      <c r="BP412" s="15"/>
      <c r="BQ412" s="15">
        <v>2</v>
      </c>
      <c r="BR412" s="15"/>
      <c r="BS412" s="15"/>
      <c r="BT412" s="15"/>
      <c r="BU412" s="15"/>
      <c r="BV412" s="15"/>
      <c r="BW412" s="15">
        <v>2</v>
      </c>
      <c r="BX412" s="15">
        <v>1</v>
      </c>
      <c r="BY412" s="15"/>
      <c r="BZ412" s="15"/>
      <c r="CA412" s="15"/>
      <c r="CB412" s="15"/>
      <c r="CC412" s="15"/>
      <c r="CD412" s="15"/>
      <c r="CE412" s="15"/>
      <c r="CF412" s="15"/>
      <c r="CG412" s="15"/>
      <c r="CH412" s="15">
        <v>3</v>
      </c>
      <c r="CI412" s="15">
        <v>3</v>
      </c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 t="s">
        <v>7</v>
      </c>
      <c r="DJ412" s="15" t="s">
        <v>88</v>
      </c>
      <c r="DK412" s="15" t="s">
        <v>9</v>
      </c>
      <c r="DL412" s="15"/>
      <c r="DM412" s="15" t="s">
        <v>7</v>
      </c>
      <c r="DN412" s="15" t="s">
        <v>31</v>
      </c>
      <c r="DO412" s="15" t="s">
        <v>9</v>
      </c>
      <c r="DP412" s="15"/>
      <c r="DQ412" s="15" t="s">
        <v>39</v>
      </c>
      <c r="DR412" s="15" t="s">
        <v>40</v>
      </c>
      <c r="DS412" s="15" t="s">
        <v>9</v>
      </c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>
        <v>1</v>
      </c>
      <c r="EG412" s="15" t="s">
        <v>15</v>
      </c>
      <c r="EH412" s="15" t="s">
        <v>8</v>
      </c>
      <c r="EI412" s="15" t="s">
        <v>9</v>
      </c>
      <c r="EJ412" s="15" t="s">
        <v>15</v>
      </c>
      <c r="EK412" s="15" t="s">
        <v>8</v>
      </c>
      <c r="EL412" s="15" t="s">
        <v>9</v>
      </c>
      <c r="EM412" s="15"/>
      <c r="EN412" s="15"/>
      <c r="EO412" s="15"/>
      <c r="EP412" s="15"/>
      <c r="EQ412" s="15"/>
      <c r="ER412" s="15"/>
      <c r="ES412" s="15"/>
      <c r="ET412" s="15" t="s">
        <v>15</v>
      </c>
      <c r="EU412" s="15" t="s">
        <v>31</v>
      </c>
      <c r="EV412" s="15" t="s">
        <v>9</v>
      </c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>
        <v>1</v>
      </c>
      <c r="FM412" s="15"/>
      <c r="FN412" s="15">
        <v>1</v>
      </c>
      <c r="FO412" s="15"/>
      <c r="FP412" s="15">
        <v>1</v>
      </c>
      <c r="FQ412" s="15">
        <v>3</v>
      </c>
      <c r="FR412" s="15"/>
      <c r="FS412" s="15"/>
      <c r="FT412" s="15">
        <v>1</v>
      </c>
      <c r="FU412" s="15"/>
      <c r="FV412" s="15"/>
      <c r="FW412" s="15">
        <v>1</v>
      </c>
      <c r="FX412" s="15"/>
      <c r="FY412" s="15"/>
      <c r="FZ412" s="15"/>
      <c r="GA412" s="15"/>
      <c r="GB412" s="15"/>
      <c r="GC412" s="15"/>
      <c r="GD412" s="15"/>
      <c r="GE412" s="15" t="s">
        <v>32</v>
      </c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>
        <v>1</v>
      </c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>
        <v>1</v>
      </c>
      <c r="HK412" s="15"/>
      <c r="HL412" s="15"/>
      <c r="HM412" s="15"/>
      <c r="HN412" s="15">
        <v>6</v>
      </c>
      <c r="HO412" s="15"/>
      <c r="HP412" s="15"/>
      <c r="HQ412" s="15"/>
      <c r="HR412" s="15"/>
      <c r="HS412" s="15"/>
      <c r="HT412" s="15"/>
      <c r="HU412" s="15"/>
      <c r="HV412" s="15"/>
      <c r="HW412" s="15"/>
      <c r="HX412" s="15">
        <v>1</v>
      </c>
      <c r="HY412" s="15"/>
      <c r="HZ412" s="15">
        <v>5</v>
      </c>
      <c r="IA412" s="15"/>
      <c r="IB412" s="15"/>
      <c r="IC412" s="15">
        <v>300</v>
      </c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  <c r="IW412" s="15"/>
      <c r="IX412" s="15"/>
      <c r="IY412" s="15"/>
      <c r="IZ412" s="15"/>
      <c r="JA412" s="15"/>
      <c r="JB412" s="15"/>
      <c r="JC412" s="17"/>
      <c r="JD412" s="17"/>
      <c r="JE412" s="18"/>
      <c r="JF412" s="17"/>
      <c r="JG412" s="17"/>
      <c r="JH412" s="19"/>
      <c r="JI412" s="19"/>
      <c r="JJ412" s="17"/>
      <c r="JK412" s="17"/>
      <c r="JL412" s="19"/>
      <c r="JM412" s="17"/>
      <c r="JN412" s="17"/>
      <c r="JO412" s="20"/>
      <c r="JP412" s="17"/>
      <c r="JQ412" s="17"/>
      <c r="JR412" s="20"/>
      <c r="JS412" s="19"/>
      <c r="JT412" s="19"/>
      <c r="JU412" s="19"/>
      <c r="JV412" s="15">
        <v>2</v>
      </c>
      <c r="JW412" s="14"/>
      <c r="JX412" s="14"/>
      <c r="JY412" s="15">
        <v>100</v>
      </c>
      <c r="JZ412" s="15"/>
      <c r="KA412" s="15">
        <v>10</v>
      </c>
      <c r="KB412" s="15">
        <v>12</v>
      </c>
      <c r="KC412" s="15"/>
      <c r="KD412" s="15"/>
      <c r="KE412" s="15">
        <v>12</v>
      </c>
      <c r="KF412" s="15"/>
      <c r="KG412" s="15"/>
      <c r="KH412" s="15">
        <v>56</v>
      </c>
      <c r="KI412" s="15"/>
      <c r="KJ412" s="15"/>
      <c r="KK412" s="15">
        <v>110</v>
      </c>
      <c r="KL412" s="15">
        <v>1</v>
      </c>
      <c r="KM412" s="15"/>
      <c r="KN412" s="15"/>
      <c r="KO412" s="15"/>
      <c r="KP412" s="15"/>
      <c r="KQ412" s="15"/>
      <c r="KR412" s="15"/>
      <c r="KS412" s="15">
        <v>1</v>
      </c>
      <c r="KT412" s="15"/>
      <c r="KU412" s="15"/>
      <c r="KV412" s="15"/>
      <c r="KW412" s="15"/>
      <c r="KX412" s="15"/>
      <c r="KY412" s="15"/>
      <c r="KZ412" s="15"/>
      <c r="LA412" s="15"/>
      <c r="LB412" s="15"/>
      <c r="LC412" s="15">
        <v>1</v>
      </c>
      <c r="LD412" s="15"/>
      <c r="LE412" s="15"/>
      <c r="LF412" s="15"/>
      <c r="LG412" s="15"/>
      <c r="LH412" s="15"/>
      <c r="LI412" s="15"/>
      <c r="LJ412" s="15"/>
      <c r="LK412" s="15" t="s">
        <v>21</v>
      </c>
      <c r="LL412" s="15"/>
      <c r="LM412" s="15"/>
      <c r="LN412" s="15"/>
      <c r="LO412" s="15"/>
    </row>
    <row r="413" spans="1:327" ht="18" customHeight="1" x14ac:dyDescent="0.25">
      <c r="A413" s="14" t="s">
        <v>612</v>
      </c>
      <c r="B413" s="15" t="str">
        <f t="shared" si="62"/>
        <v>Virgen del Carmen</v>
      </c>
      <c r="C413" s="15">
        <f t="shared" si="54"/>
        <v>3</v>
      </c>
      <c r="D413" s="15">
        <v>1</v>
      </c>
      <c r="E413" s="15">
        <v>1</v>
      </c>
      <c r="F413" s="15"/>
      <c r="G413" s="15">
        <v>1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>
        <v>3</v>
      </c>
      <c r="S413" s="15"/>
      <c r="T413" s="15"/>
      <c r="U413" s="15"/>
      <c r="V413" s="15">
        <v>75</v>
      </c>
      <c r="W413" s="15">
        <v>68</v>
      </c>
      <c r="X413" s="15"/>
      <c r="Y413" s="15"/>
      <c r="Z413" s="15"/>
      <c r="AA413" s="15"/>
      <c r="AB413" s="15"/>
      <c r="AC413" s="15">
        <v>31</v>
      </c>
      <c r="AD413" s="15"/>
      <c r="AE413" s="15"/>
      <c r="AF413" s="15"/>
      <c r="AG413" s="15"/>
      <c r="AH413" s="15"/>
      <c r="AI413" s="15"/>
      <c r="AJ413" s="15"/>
      <c r="AK413" s="15"/>
      <c r="AL413" s="15"/>
      <c r="AM413" s="15" t="str">
        <f t="shared" si="55"/>
        <v/>
      </c>
      <c r="AN413" s="15" t="str">
        <f t="shared" si="56"/>
        <v/>
      </c>
      <c r="AO413" s="15" t="str">
        <f t="shared" si="57"/>
        <v/>
      </c>
      <c r="AP413" s="15" t="str">
        <f t="shared" si="58"/>
        <v/>
      </c>
      <c r="AQ413" s="15">
        <f t="shared" si="59"/>
        <v>1</v>
      </c>
      <c r="AR413" s="15" t="str">
        <f t="shared" si="60"/>
        <v/>
      </c>
      <c r="AS413" s="15">
        <f t="shared" si="61"/>
        <v>2</v>
      </c>
      <c r="AT413" s="15">
        <v>3</v>
      </c>
      <c r="AU413" s="15"/>
      <c r="AV413" s="15"/>
      <c r="AW413" s="15"/>
      <c r="AX413" s="15"/>
      <c r="AY413" s="15"/>
      <c r="AZ413" s="15">
        <v>3</v>
      </c>
      <c r="BA413" s="15"/>
      <c r="BB413" s="15"/>
      <c r="BC413" s="15"/>
      <c r="BD413" s="15"/>
      <c r="BE413" s="15"/>
      <c r="BF413" s="15">
        <v>8</v>
      </c>
      <c r="BG413" s="15">
        <v>8</v>
      </c>
      <c r="BH413" s="15"/>
      <c r="BI413" s="15"/>
      <c r="BJ413" s="15"/>
      <c r="BK413" s="15"/>
      <c r="BL413" s="15"/>
      <c r="BM413" s="15">
        <v>5</v>
      </c>
      <c r="BN413" s="15"/>
      <c r="BO413" s="15"/>
      <c r="BP413" s="15"/>
      <c r="BQ413" s="15"/>
      <c r="BR413" s="15"/>
      <c r="BS413" s="15"/>
      <c r="BT413" s="15"/>
      <c r="BU413" s="15"/>
      <c r="BV413" s="15"/>
      <c r="BW413" s="15">
        <v>1</v>
      </c>
      <c r="BX413" s="15">
        <v>2</v>
      </c>
      <c r="BY413" s="15"/>
      <c r="BZ413" s="15"/>
      <c r="CA413" s="15"/>
      <c r="CB413" s="15"/>
      <c r="CC413" s="15"/>
      <c r="CD413" s="15"/>
      <c r="CE413" s="15"/>
      <c r="CF413" s="15"/>
      <c r="CG413" s="15"/>
      <c r="CH413" s="15">
        <v>11</v>
      </c>
      <c r="CI413" s="15">
        <v>6</v>
      </c>
      <c r="CJ413" s="15">
        <v>5</v>
      </c>
      <c r="CK413" s="15">
        <v>2</v>
      </c>
      <c r="CL413" s="15"/>
      <c r="CM413" s="15">
        <v>2</v>
      </c>
      <c r="CN413" s="15">
        <v>1</v>
      </c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>
        <v>1</v>
      </c>
      <c r="DI413" s="15" t="s">
        <v>7</v>
      </c>
      <c r="DJ413" s="15" t="s">
        <v>8</v>
      </c>
      <c r="DK413" s="15" t="s">
        <v>9</v>
      </c>
      <c r="DL413" s="15">
        <v>1</v>
      </c>
      <c r="DM413" s="15" t="s">
        <v>7</v>
      </c>
      <c r="DN413" s="15" t="s">
        <v>8</v>
      </c>
      <c r="DO413" s="15" t="s">
        <v>9</v>
      </c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>
        <v>1</v>
      </c>
      <c r="EG413" s="15" t="s">
        <v>15</v>
      </c>
      <c r="EH413" s="15" t="s">
        <v>8</v>
      </c>
      <c r="EI413" s="15" t="s">
        <v>9</v>
      </c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>
        <v>1</v>
      </c>
      <c r="FM413" s="15"/>
      <c r="FN413" s="15">
        <v>1</v>
      </c>
      <c r="FO413" s="15"/>
      <c r="FP413" s="15">
        <v>1</v>
      </c>
      <c r="FQ413" s="15"/>
      <c r="FR413" s="15"/>
      <c r="FS413" s="15"/>
      <c r="FT413" s="15">
        <v>1</v>
      </c>
      <c r="FU413" s="15"/>
      <c r="FV413" s="15"/>
      <c r="FW413" s="15"/>
      <c r="FX413" s="15"/>
      <c r="FY413" s="15"/>
      <c r="FZ413" s="15">
        <v>1</v>
      </c>
      <c r="GA413" s="15"/>
      <c r="GB413" s="15"/>
      <c r="GC413" s="15"/>
      <c r="GD413" s="15"/>
      <c r="GE413" s="15" t="s">
        <v>53</v>
      </c>
      <c r="GF413" s="15"/>
      <c r="GG413" s="15"/>
      <c r="GH413" s="15"/>
      <c r="GI413" s="15"/>
      <c r="GJ413" s="15">
        <v>1</v>
      </c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>
        <v>1</v>
      </c>
      <c r="HJ413" s="15"/>
      <c r="HK413" s="15"/>
      <c r="HL413" s="15"/>
      <c r="HM413" s="15"/>
      <c r="HN413" s="15">
        <v>3</v>
      </c>
      <c r="HO413" s="15"/>
      <c r="HP413" s="15"/>
      <c r="HQ413" s="15"/>
      <c r="HR413" s="15"/>
      <c r="HS413" s="15"/>
      <c r="HT413" s="15"/>
      <c r="HU413" s="15"/>
      <c r="HV413" s="15"/>
      <c r="HW413" s="15"/>
      <c r="HX413" s="15">
        <v>1</v>
      </c>
      <c r="HY413" s="15"/>
      <c r="HZ413" s="15">
        <v>9</v>
      </c>
      <c r="IA413" s="15"/>
      <c r="IB413" s="15">
        <v>120</v>
      </c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  <c r="IW413" s="15"/>
      <c r="IX413" s="15"/>
      <c r="IY413" s="15"/>
      <c r="IZ413" s="15"/>
      <c r="JA413" s="15"/>
      <c r="JB413" s="15"/>
      <c r="JC413" s="17"/>
      <c r="JD413" s="17"/>
      <c r="JE413" s="18"/>
      <c r="JF413" s="17"/>
      <c r="JG413" s="17"/>
      <c r="JH413" s="19"/>
      <c r="JI413" s="19"/>
      <c r="JJ413" s="17"/>
      <c r="JK413" s="17"/>
      <c r="JL413" s="19"/>
      <c r="JM413" s="17"/>
      <c r="JN413" s="17"/>
      <c r="JO413" s="20"/>
      <c r="JP413" s="17"/>
      <c r="JQ413" s="17"/>
      <c r="JR413" s="20"/>
      <c r="JS413" s="19"/>
      <c r="JT413" s="19"/>
      <c r="JU413" s="19"/>
      <c r="JV413" s="15">
        <v>2</v>
      </c>
      <c r="JW413" s="14"/>
      <c r="JX413" s="14"/>
      <c r="JY413" s="15">
        <v>30</v>
      </c>
      <c r="JZ413" s="15"/>
      <c r="KA413" s="15">
        <v>10</v>
      </c>
      <c r="KB413" s="15">
        <v>10</v>
      </c>
      <c r="KC413" s="15"/>
      <c r="KD413" s="15">
        <v>10</v>
      </c>
      <c r="KE413" s="15">
        <v>10</v>
      </c>
      <c r="KF413" s="15"/>
      <c r="KG413" s="15"/>
      <c r="KH413" s="15"/>
      <c r="KI413" s="15"/>
      <c r="KJ413" s="15"/>
      <c r="KK413" s="15"/>
      <c r="KL413" s="15">
        <v>2</v>
      </c>
      <c r="KM413" s="15"/>
      <c r="KN413" s="15"/>
      <c r="KO413" s="15"/>
      <c r="KP413" s="15"/>
      <c r="KQ413" s="15"/>
      <c r="KR413" s="15"/>
      <c r="KS413" s="15"/>
      <c r="KT413" s="15"/>
      <c r="KU413" s="15"/>
      <c r="KV413" s="15">
        <v>1</v>
      </c>
      <c r="KW413" s="15"/>
      <c r="KX413" s="15"/>
      <c r="KY413" s="15"/>
      <c r="KZ413" s="15">
        <v>1</v>
      </c>
      <c r="LA413" s="15"/>
      <c r="LB413" s="15"/>
      <c r="LC413" s="15"/>
      <c r="LD413" s="15">
        <v>1</v>
      </c>
      <c r="LE413" s="15"/>
      <c r="LF413" s="15"/>
      <c r="LG413" s="15"/>
      <c r="LH413" s="15"/>
      <c r="LI413" s="15"/>
      <c r="LJ413" s="15" t="s">
        <v>98</v>
      </c>
      <c r="LK413" s="15"/>
      <c r="LL413" s="15"/>
      <c r="LM413" s="15" t="s">
        <v>42</v>
      </c>
      <c r="LN413" s="15"/>
      <c r="LO413" s="15"/>
    </row>
    <row r="414" spans="1:327" ht="18" customHeight="1" x14ac:dyDescent="0.25">
      <c r="A414" s="14" t="s">
        <v>613</v>
      </c>
      <c r="B414" s="15" t="str">
        <f t="shared" si="62"/>
        <v>Virgen del Carmen</v>
      </c>
      <c r="C414" s="15">
        <f t="shared" si="54"/>
        <v>4</v>
      </c>
      <c r="D414" s="15">
        <v>1</v>
      </c>
      <c r="E414" s="15">
        <v>1</v>
      </c>
      <c r="F414" s="15">
        <v>2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4</v>
      </c>
      <c r="U414" s="15"/>
      <c r="V414" s="15">
        <v>51</v>
      </c>
      <c r="W414" s="15">
        <v>49</v>
      </c>
      <c r="X414" s="15">
        <v>21</v>
      </c>
      <c r="Y414" s="15">
        <v>19</v>
      </c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 t="str">
        <f t="shared" si="55"/>
        <v/>
      </c>
      <c r="AN414" s="15" t="str">
        <f t="shared" si="56"/>
        <v/>
      </c>
      <c r="AO414" s="15" t="str">
        <f t="shared" si="57"/>
        <v/>
      </c>
      <c r="AP414" s="15" t="str">
        <f t="shared" si="58"/>
        <v/>
      </c>
      <c r="AQ414" s="15">
        <f t="shared" si="59"/>
        <v>2</v>
      </c>
      <c r="AR414" s="15">
        <f t="shared" si="60"/>
        <v>2</v>
      </c>
      <c r="AS414" s="15" t="str">
        <f t="shared" si="61"/>
        <v/>
      </c>
      <c r="AT414" s="15"/>
      <c r="AU414" s="15"/>
      <c r="AV414" s="15"/>
      <c r="AW414" s="15"/>
      <c r="AX414" s="15"/>
      <c r="AY414" s="15">
        <v>4</v>
      </c>
      <c r="AZ414" s="15"/>
      <c r="BA414" s="15"/>
      <c r="BB414" s="15"/>
      <c r="BC414" s="15"/>
      <c r="BD414" s="15"/>
      <c r="BE414" s="15">
        <v>4</v>
      </c>
      <c r="BF414" s="15">
        <v>2</v>
      </c>
      <c r="BG414" s="15">
        <v>3</v>
      </c>
      <c r="BH414" s="15">
        <v>5</v>
      </c>
      <c r="BI414" s="15">
        <v>5</v>
      </c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>
        <v>2</v>
      </c>
      <c r="BY414" s="15"/>
      <c r="BZ414" s="15"/>
      <c r="CA414" s="15"/>
      <c r="CB414" s="15"/>
      <c r="CC414" s="15"/>
      <c r="CD414" s="15"/>
      <c r="CE414" s="15"/>
      <c r="CF414" s="15"/>
      <c r="CG414" s="15"/>
      <c r="CH414" s="15">
        <v>2</v>
      </c>
      <c r="CI414" s="15">
        <v>2</v>
      </c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>
        <v>1</v>
      </c>
      <c r="DI414" s="15" t="s">
        <v>7</v>
      </c>
      <c r="DJ414" s="15" t="s">
        <v>8</v>
      </c>
      <c r="DK414" s="15" t="s">
        <v>9</v>
      </c>
      <c r="DL414" s="15"/>
      <c r="DM414" s="15" t="s">
        <v>136</v>
      </c>
      <c r="DN414" s="15" t="s">
        <v>136</v>
      </c>
      <c r="DO414" s="15" t="s">
        <v>9</v>
      </c>
      <c r="DP414" s="15"/>
      <c r="DQ414" s="15" t="s">
        <v>136</v>
      </c>
      <c r="DR414" s="15" t="s">
        <v>136</v>
      </c>
      <c r="DS414" s="15" t="s">
        <v>9</v>
      </c>
      <c r="DT414" s="15" t="s">
        <v>136</v>
      </c>
      <c r="DU414" s="15" t="s">
        <v>136</v>
      </c>
      <c r="DV414" s="15" t="s">
        <v>9</v>
      </c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>
        <v>3</v>
      </c>
      <c r="FM414" s="15"/>
      <c r="FN414" s="15">
        <v>3</v>
      </c>
      <c r="FO414" s="15"/>
      <c r="FP414" s="15"/>
      <c r="FQ414" s="15"/>
      <c r="FR414" s="15"/>
      <c r="FS414" s="15"/>
      <c r="FT414" s="15">
        <v>1</v>
      </c>
      <c r="FU414" s="15"/>
      <c r="FV414" s="15"/>
      <c r="FW414" s="15"/>
      <c r="FX414" s="15"/>
      <c r="FY414" s="15"/>
      <c r="FZ414" s="15">
        <v>3</v>
      </c>
      <c r="GA414" s="15"/>
      <c r="GB414" s="15"/>
      <c r="GC414" s="15"/>
      <c r="GD414" s="15"/>
      <c r="GE414" s="15" t="s">
        <v>53</v>
      </c>
      <c r="GF414" s="15" t="s">
        <v>53</v>
      </c>
      <c r="GG414" s="15" t="s">
        <v>53</v>
      </c>
      <c r="GH414" s="15"/>
      <c r="GI414" s="15"/>
      <c r="GJ414" s="15">
        <v>3</v>
      </c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>
        <v>3</v>
      </c>
      <c r="HJ414" s="15"/>
      <c r="HK414" s="15"/>
      <c r="HL414" s="15"/>
      <c r="HM414" s="15"/>
      <c r="HN414" s="15">
        <v>3</v>
      </c>
      <c r="HO414" s="15"/>
      <c r="HP414" s="15"/>
      <c r="HQ414" s="15"/>
      <c r="HR414" s="15"/>
      <c r="HS414" s="15"/>
      <c r="HT414" s="15"/>
      <c r="HU414" s="15"/>
      <c r="HV414" s="15"/>
      <c r="HW414" s="15"/>
      <c r="HX414" s="15">
        <v>1</v>
      </c>
      <c r="HY414" s="15"/>
      <c r="HZ414" s="15">
        <v>9</v>
      </c>
      <c r="IA414" s="15"/>
      <c r="IB414" s="15">
        <v>150</v>
      </c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  <c r="IW414" s="15"/>
      <c r="IX414" s="15"/>
      <c r="IY414" s="15"/>
      <c r="IZ414" s="15"/>
      <c r="JA414" s="15"/>
      <c r="JB414" s="15"/>
      <c r="JC414" s="17"/>
      <c r="JD414" s="17"/>
      <c r="JE414" s="18"/>
      <c r="JF414" s="17"/>
      <c r="JG414" s="17"/>
      <c r="JH414" s="19"/>
      <c r="JI414" s="19"/>
      <c r="JJ414" s="17"/>
      <c r="JK414" s="17"/>
      <c r="JL414" s="19"/>
      <c r="JM414" s="17"/>
      <c r="JN414" s="17"/>
      <c r="JO414" s="20"/>
      <c r="JP414" s="17"/>
      <c r="JQ414" s="17"/>
      <c r="JR414" s="20"/>
      <c r="JS414" s="19"/>
      <c r="JT414" s="19"/>
      <c r="JU414" s="19"/>
      <c r="JV414" s="15">
        <v>2</v>
      </c>
      <c r="JW414" s="14"/>
      <c r="JX414" s="14"/>
      <c r="JY414" s="15">
        <v>40</v>
      </c>
      <c r="JZ414" s="15"/>
      <c r="KA414" s="15">
        <v>40</v>
      </c>
      <c r="KB414" s="15">
        <v>25</v>
      </c>
      <c r="KC414" s="15"/>
      <c r="KD414" s="15"/>
      <c r="KE414" s="15"/>
      <c r="KF414" s="15"/>
      <c r="KG414" s="15"/>
      <c r="KH414" s="15"/>
      <c r="KI414" s="15"/>
      <c r="KJ414" s="15"/>
      <c r="KK414" s="15"/>
      <c r="KL414" s="15">
        <v>2</v>
      </c>
      <c r="KM414" s="15"/>
      <c r="KN414" s="15"/>
      <c r="KO414" s="15"/>
      <c r="KP414" s="15"/>
      <c r="KQ414" s="15"/>
      <c r="KR414" s="15"/>
      <c r="KS414" s="15"/>
      <c r="KT414" s="15"/>
      <c r="KU414" s="15"/>
      <c r="KV414" s="15">
        <v>1</v>
      </c>
      <c r="KW414" s="15"/>
      <c r="KX414" s="15"/>
      <c r="KY414" s="15"/>
      <c r="KZ414" s="15"/>
      <c r="LA414" s="15"/>
      <c r="LB414" s="15"/>
      <c r="LC414" s="15"/>
      <c r="LD414" s="15"/>
      <c r="LE414" s="15"/>
      <c r="LF414" s="15"/>
      <c r="LG414" s="15"/>
      <c r="LH414" s="15"/>
      <c r="LI414" s="15"/>
      <c r="LJ414" s="15"/>
      <c r="LK414" s="15"/>
      <c r="LL414" s="15" t="s">
        <v>29</v>
      </c>
      <c r="LM414" s="15"/>
      <c r="LN414" s="15"/>
      <c r="LO414" s="15"/>
    </row>
    <row r="415" spans="1:327" ht="18" customHeight="1" x14ac:dyDescent="0.25">
      <c r="A415" s="14" t="s">
        <v>614</v>
      </c>
      <c r="B415" s="15" t="str">
        <f t="shared" si="62"/>
        <v>Virgen del Carmen</v>
      </c>
      <c r="C415" s="15">
        <f t="shared" si="54"/>
        <v>2</v>
      </c>
      <c r="D415" s="15">
        <v>1</v>
      </c>
      <c r="E415" s="15">
        <v>1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2</v>
      </c>
      <c r="U415" s="15"/>
      <c r="V415" s="15">
        <v>56</v>
      </c>
      <c r="W415" s="15">
        <v>53</v>
      </c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 t="str">
        <f t="shared" si="55"/>
        <v/>
      </c>
      <c r="AN415" s="15" t="str">
        <f t="shared" si="56"/>
        <v/>
      </c>
      <c r="AO415" s="15" t="str">
        <f t="shared" si="57"/>
        <v/>
      </c>
      <c r="AP415" s="15" t="str">
        <f t="shared" si="58"/>
        <v/>
      </c>
      <c r="AQ415" s="15" t="str">
        <f t="shared" si="59"/>
        <v/>
      </c>
      <c r="AR415" s="15">
        <f t="shared" si="60"/>
        <v>2</v>
      </c>
      <c r="AS415" s="15" t="str">
        <f t="shared" si="61"/>
        <v/>
      </c>
      <c r="AT415" s="15">
        <v>2</v>
      </c>
      <c r="AU415" s="15"/>
      <c r="AV415" s="15"/>
      <c r="AW415" s="15"/>
      <c r="AX415" s="15"/>
      <c r="AY415" s="15"/>
      <c r="AZ415" s="15"/>
      <c r="BA415" s="15"/>
      <c r="BB415" s="15"/>
      <c r="BC415" s="15">
        <v>2</v>
      </c>
      <c r="BD415" s="15"/>
      <c r="BE415" s="15"/>
      <c r="BF415" s="15">
        <v>3</v>
      </c>
      <c r="BG415" s="15">
        <v>3</v>
      </c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>
        <v>2</v>
      </c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 t="s">
        <v>7</v>
      </c>
      <c r="DJ415" s="15" t="s">
        <v>31</v>
      </c>
      <c r="DK415" s="15" t="s">
        <v>9</v>
      </c>
      <c r="DL415" s="15"/>
      <c r="DM415" s="15" t="s">
        <v>7</v>
      </c>
      <c r="DN415" s="15" t="s">
        <v>31</v>
      </c>
      <c r="DO415" s="15" t="s">
        <v>9</v>
      </c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>
        <v>2</v>
      </c>
      <c r="FM415" s="15"/>
      <c r="FN415" s="15"/>
      <c r="FO415" s="15">
        <v>2</v>
      </c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>
        <v>2</v>
      </c>
      <c r="GA415" s="15"/>
      <c r="GB415" s="15"/>
      <c r="GC415" s="15"/>
      <c r="GD415" s="15"/>
      <c r="GE415" s="15" t="s">
        <v>53</v>
      </c>
      <c r="GF415" s="15" t="s">
        <v>53</v>
      </c>
      <c r="GG415" s="15"/>
      <c r="GH415" s="15"/>
      <c r="GI415" s="15"/>
      <c r="GJ415" s="15">
        <v>2</v>
      </c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>
        <v>2</v>
      </c>
      <c r="HJ415" s="15"/>
      <c r="HK415" s="15"/>
      <c r="HL415" s="15"/>
      <c r="HM415" s="15"/>
      <c r="HN415" s="15">
        <v>2</v>
      </c>
      <c r="HO415" s="15"/>
      <c r="HP415" s="15"/>
      <c r="HQ415" s="15"/>
      <c r="HR415" s="15"/>
      <c r="HS415" s="15"/>
      <c r="HT415" s="15"/>
      <c r="HU415" s="15"/>
      <c r="HV415" s="15"/>
      <c r="HW415" s="15"/>
      <c r="HX415" s="15">
        <v>1</v>
      </c>
      <c r="HY415" s="15"/>
      <c r="HZ415" s="15">
        <v>9</v>
      </c>
      <c r="IA415" s="15"/>
      <c r="IB415" s="15">
        <v>280</v>
      </c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  <c r="IW415" s="15"/>
      <c r="IX415" s="15"/>
      <c r="IY415" s="15"/>
      <c r="IZ415" s="15"/>
      <c r="JA415" s="15"/>
      <c r="JB415" s="15"/>
      <c r="JC415" s="17"/>
      <c r="JD415" s="17"/>
      <c r="JE415" s="18"/>
      <c r="JF415" s="17"/>
      <c r="JG415" s="17"/>
      <c r="JH415" s="19"/>
      <c r="JI415" s="19"/>
      <c r="JJ415" s="17"/>
      <c r="JK415" s="17"/>
      <c r="JL415" s="19"/>
      <c r="JM415" s="17"/>
      <c r="JN415" s="17"/>
      <c r="JO415" s="20"/>
      <c r="JP415" s="17"/>
      <c r="JQ415" s="17"/>
      <c r="JR415" s="20"/>
      <c r="JS415" s="19"/>
      <c r="JT415" s="19"/>
      <c r="JU415" s="19"/>
      <c r="JV415" s="15">
        <v>2</v>
      </c>
      <c r="JW415" s="14"/>
      <c r="JX415" s="14"/>
      <c r="JY415" s="15">
        <v>100</v>
      </c>
      <c r="JZ415" s="15"/>
      <c r="KA415" s="15">
        <v>10</v>
      </c>
      <c r="KB415" s="15">
        <v>20</v>
      </c>
      <c r="KC415" s="15"/>
      <c r="KD415" s="15"/>
      <c r="KE415" s="15">
        <v>20</v>
      </c>
      <c r="KF415" s="15"/>
      <c r="KG415" s="15"/>
      <c r="KH415" s="15"/>
      <c r="KI415" s="15"/>
      <c r="KJ415" s="15">
        <v>20</v>
      </c>
      <c r="KK415" s="15">
        <v>20</v>
      </c>
      <c r="KL415" s="15">
        <v>2</v>
      </c>
      <c r="KM415" s="15"/>
      <c r="KN415" s="15"/>
      <c r="KO415" s="15"/>
      <c r="KP415" s="15"/>
      <c r="KQ415" s="15"/>
      <c r="KR415" s="15"/>
      <c r="KS415" s="15"/>
      <c r="KT415" s="15"/>
      <c r="KU415" s="15"/>
      <c r="KV415" s="15"/>
      <c r="KW415" s="15"/>
      <c r="KX415" s="15"/>
      <c r="KY415" s="15"/>
      <c r="KZ415" s="15"/>
      <c r="LA415" s="15"/>
      <c r="LB415" s="15"/>
      <c r="LC415" s="15"/>
      <c r="LD415" s="15"/>
      <c r="LE415" s="15"/>
      <c r="LF415" s="15"/>
      <c r="LG415" s="15"/>
      <c r="LH415" s="15"/>
      <c r="LI415" s="15"/>
      <c r="LJ415" s="15"/>
      <c r="LK415" s="15" t="s">
        <v>21</v>
      </c>
      <c r="LL415" s="15" t="s">
        <v>29</v>
      </c>
      <c r="LM415" s="15" t="s">
        <v>42</v>
      </c>
      <c r="LN415" s="15" t="s">
        <v>35</v>
      </c>
      <c r="LO415" s="15"/>
    </row>
    <row r="416" spans="1:327" ht="18" customHeight="1" x14ac:dyDescent="0.25">
      <c r="A416" s="14" t="s">
        <v>615</v>
      </c>
      <c r="B416" s="15" t="str">
        <f t="shared" si="62"/>
        <v>Virgen del Carmen</v>
      </c>
      <c r="C416" s="15">
        <f t="shared" si="54"/>
        <v>7</v>
      </c>
      <c r="D416" s="15">
        <v>1</v>
      </c>
      <c r="E416" s="15">
        <v>1</v>
      </c>
      <c r="F416" s="15">
        <v>3</v>
      </c>
      <c r="G416" s="15">
        <v>2</v>
      </c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7</v>
      </c>
      <c r="U416" s="15"/>
      <c r="V416" s="15">
        <v>75</v>
      </c>
      <c r="W416" s="15">
        <v>78</v>
      </c>
      <c r="X416" s="15">
        <v>35</v>
      </c>
      <c r="Y416" s="15">
        <v>40</v>
      </c>
      <c r="Z416" s="15">
        <v>37</v>
      </c>
      <c r="AA416" s="15"/>
      <c r="AB416" s="15"/>
      <c r="AC416" s="15">
        <v>27</v>
      </c>
      <c r="AD416" s="15">
        <v>30</v>
      </c>
      <c r="AE416" s="15"/>
      <c r="AF416" s="15"/>
      <c r="AG416" s="15"/>
      <c r="AH416" s="15"/>
      <c r="AI416" s="15"/>
      <c r="AJ416" s="15"/>
      <c r="AK416" s="15"/>
      <c r="AL416" s="15"/>
      <c r="AM416" s="15" t="str">
        <f t="shared" si="55"/>
        <v/>
      </c>
      <c r="AN416" s="15" t="str">
        <f t="shared" si="56"/>
        <v/>
      </c>
      <c r="AO416" s="15" t="str">
        <f t="shared" si="57"/>
        <v/>
      </c>
      <c r="AP416" s="15" t="str">
        <f t="shared" si="58"/>
        <v/>
      </c>
      <c r="AQ416" s="15">
        <f t="shared" si="59"/>
        <v>4</v>
      </c>
      <c r="AR416" s="15">
        <f t="shared" si="60"/>
        <v>1</v>
      </c>
      <c r="AS416" s="15">
        <f t="shared" si="61"/>
        <v>2</v>
      </c>
      <c r="AT416" s="15">
        <v>7</v>
      </c>
      <c r="AU416" s="15"/>
      <c r="AV416" s="15"/>
      <c r="AW416" s="15"/>
      <c r="AX416" s="15"/>
      <c r="AY416" s="15"/>
      <c r="AZ416" s="15"/>
      <c r="BA416" s="15"/>
      <c r="BB416" s="15"/>
      <c r="BC416" s="15">
        <v>7</v>
      </c>
      <c r="BD416" s="15"/>
      <c r="BE416" s="15"/>
      <c r="BF416" s="15">
        <v>3</v>
      </c>
      <c r="BG416" s="15">
        <v>3</v>
      </c>
      <c r="BH416" s="15">
        <v>5</v>
      </c>
      <c r="BI416" s="15">
        <v>5</v>
      </c>
      <c r="BJ416" s="15">
        <v>5</v>
      </c>
      <c r="BK416" s="15"/>
      <c r="BL416" s="15"/>
      <c r="BM416" s="15">
        <v>5</v>
      </c>
      <c r="BN416" s="15">
        <v>5</v>
      </c>
      <c r="BO416" s="15"/>
      <c r="BP416" s="15"/>
      <c r="BQ416" s="15"/>
      <c r="BR416" s="15"/>
      <c r="BS416" s="15"/>
      <c r="BT416" s="15"/>
      <c r="BU416" s="15"/>
      <c r="BV416" s="15"/>
      <c r="BW416" s="15">
        <v>7</v>
      </c>
      <c r="BX416" s="15">
        <v>2</v>
      </c>
      <c r="BY416" s="15"/>
      <c r="BZ416" s="15"/>
      <c r="CA416" s="15"/>
      <c r="CB416" s="15"/>
      <c r="CC416" s="15"/>
      <c r="CD416" s="15"/>
      <c r="CE416" s="15"/>
      <c r="CF416" s="15"/>
      <c r="CG416" s="15"/>
      <c r="CH416" s="15">
        <v>5</v>
      </c>
      <c r="CI416" s="15">
        <v>5</v>
      </c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>
        <v>1</v>
      </c>
      <c r="DI416" s="15" t="s">
        <v>7</v>
      </c>
      <c r="DJ416" s="15" t="s">
        <v>8</v>
      </c>
      <c r="DK416" s="15" t="s">
        <v>9</v>
      </c>
      <c r="DL416" s="15">
        <v>1</v>
      </c>
      <c r="DM416" s="15" t="s">
        <v>7</v>
      </c>
      <c r="DN416" s="15" t="s">
        <v>8</v>
      </c>
      <c r="DO416" s="15" t="s">
        <v>9</v>
      </c>
      <c r="DP416" s="15">
        <v>1</v>
      </c>
      <c r="DQ416" s="15" t="s">
        <v>15</v>
      </c>
      <c r="DR416" s="15" t="s">
        <v>8</v>
      </c>
      <c r="DS416" s="15" t="s">
        <v>9</v>
      </c>
      <c r="DT416" s="15" t="s">
        <v>15</v>
      </c>
      <c r="DU416" s="15" t="s">
        <v>31</v>
      </c>
      <c r="DV416" s="15" t="s">
        <v>9</v>
      </c>
      <c r="DW416" s="15" t="s">
        <v>15</v>
      </c>
      <c r="DX416" s="15" t="s">
        <v>8</v>
      </c>
      <c r="DY416" s="15" t="s">
        <v>9</v>
      </c>
      <c r="DZ416" s="15"/>
      <c r="EA416" s="15"/>
      <c r="EB416" s="15"/>
      <c r="EC416" s="15"/>
      <c r="ED416" s="15"/>
      <c r="EE416" s="15"/>
      <c r="EF416" s="15"/>
      <c r="EG416" s="15" t="s">
        <v>15</v>
      </c>
      <c r="EH416" s="15" t="s">
        <v>8</v>
      </c>
      <c r="EI416" s="15" t="s">
        <v>9</v>
      </c>
      <c r="EJ416" s="15" t="s">
        <v>15</v>
      </c>
      <c r="EK416" s="15" t="s">
        <v>8</v>
      </c>
      <c r="EL416" s="15" t="s">
        <v>9</v>
      </c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>
        <v>3</v>
      </c>
      <c r="FM416" s="15">
        <v>3</v>
      </c>
      <c r="FN416" s="15"/>
      <c r="FO416" s="15"/>
      <c r="FP416" s="15">
        <v>3</v>
      </c>
      <c r="FQ416" s="15"/>
      <c r="FR416" s="15"/>
      <c r="FS416" s="15"/>
      <c r="FT416" s="15">
        <v>1</v>
      </c>
      <c r="FU416" s="15"/>
      <c r="FV416" s="15"/>
      <c r="FW416" s="15"/>
      <c r="FX416" s="15"/>
      <c r="FY416" s="15"/>
      <c r="FZ416" s="15">
        <v>3</v>
      </c>
      <c r="GA416" s="15"/>
      <c r="GB416" s="15"/>
      <c r="GC416" s="15"/>
      <c r="GD416" s="15"/>
      <c r="GE416" s="15" t="s">
        <v>53</v>
      </c>
      <c r="GF416" s="15" t="s">
        <v>53</v>
      </c>
      <c r="GG416" s="15" t="s">
        <v>53</v>
      </c>
      <c r="GH416" s="15"/>
      <c r="GI416" s="15"/>
      <c r="GJ416" s="15">
        <v>3</v>
      </c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>
        <v>3</v>
      </c>
      <c r="HJ416" s="15"/>
      <c r="HK416" s="15"/>
      <c r="HL416" s="15"/>
      <c r="HM416" s="15"/>
      <c r="HN416" s="15">
        <v>3</v>
      </c>
      <c r="HO416" s="15"/>
      <c r="HP416" s="15"/>
      <c r="HQ416" s="15"/>
      <c r="HR416" s="15"/>
      <c r="HS416" s="15"/>
      <c r="HT416" s="15"/>
      <c r="HU416" s="15"/>
      <c r="HV416" s="15"/>
      <c r="HW416" s="15"/>
      <c r="HX416" s="15">
        <v>1</v>
      </c>
      <c r="HY416" s="15"/>
      <c r="HZ416" s="15">
        <v>11</v>
      </c>
      <c r="IA416" s="15"/>
      <c r="IB416" s="15">
        <v>250</v>
      </c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  <c r="IW416" s="15"/>
      <c r="IX416" s="15"/>
      <c r="IY416" s="15"/>
      <c r="IZ416" s="15"/>
      <c r="JA416" s="15"/>
      <c r="JB416" s="15"/>
      <c r="JC416" s="17"/>
      <c r="JD416" s="17"/>
      <c r="JE416" s="18"/>
      <c r="JF416" s="17"/>
      <c r="JG416" s="17"/>
      <c r="JH416" s="19"/>
      <c r="JI416" s="19"/>
      <c r="JJ416" s="17"/>
      <c r="JK416" s="17"/>
      <c r="JL416" s="19"/>
      <c r="JM416" s="17"/>
      <c r="JN416" s="17"/>
      <c r="JO416" s="20"/>
      <c r="JP416" s="17"/>
      <c r="JQ416" s="17"/>
      <c r="JR416" s="20"/>
      <c r="JS416" s="19"/>
      <c r="JT416" s="19"/>
      <c r="JU416" s="19"/>
      <c r="JV416" s="15">
        <v>2</v>
      </c>
      <c r="JW416" s="14"/>
      <c r="JX416" s="14"/>
      <c r="JY416" s="15">
        <v>30</v>
      </c>
      <c r="JZ416" s="15">
        <v>15</v>
      </c>
      <c r="KA416" s="15">
        <v>40</v>
      </c>
      <c r="KB416" s="15">
        <v>25</v>
      </c>
      <c r="KC416" s="15"/>
      <c r="KD416" s="15">
        <v>80</v>
      </c>
      <c r="KE416" s="15"/>
      <c r="KF416" s="15">
        <v>20</v>
      </c>
      <c r="KG416" s="15"/>
      <c r="KH416" s="15">
        <v>40</v>
      </c>
      <c r="KI416" s="15"/>
      <c r="KJ416" s="15"/>
      <c r="KK416" s="15"/>
      <c r="KL416" s="15">
        <v>2</v>
      </c>
      <c r="KM416" s="15"/>
      <c r="KN416" s="15"/>
      <c r="KO416" s="15"/>
      <c r="KP416" s="15"/>
      <c r="KQ416" s="15"/>
      <c r="KR416" s="15"/>
      <c r="KS416" s="15"/>
      <c r="KT416" s="15"/>
      <c r="KU416" s="15"/>
      <c r="KV416" s="15"/>
      <c r="KW416" s="15">
        <v>1</v>
      </c>
      <c r="KX416" s="15"/>
      <c r="KY416" s="15"/>
      <c r="KZ416" s="15">
        <v>1</v>
      </c>
      <c r="LA416" s="15"/>
      <c r="LB416" s="15"/>
      <c r="LC416" s="15"/>
      <c r="LD416" s="15"/>
      <c r="LE416" s="15"/>
      <c r="LF416" s="15"/>
      <c r="LG416" s="15">
        <v>1</v>
      </c>
      <c r="LH416" s="15"/>
      <c r="LI416" s="15"/>
      <c r="LJ416" s="15" t="s">
        <v>41</v>
      </c>
      <c r="LK416" s="15" t="s">
        <v>62</v>
      </c>
      <c r="LL416" s="15" t="s">
        <v>11</v>
      </c>
      <c r="LM416" s="15"/>
      <c r="LN416" s="15"/>
      <c r="LO416" s="15"/>
    </row>
    <row r="417" spans="1:327" ht="18" customHeight="1" x14ac:dyDescent="0.25">
      <c r="A417" s="14" t="s">
        <v>616</v>
      </c>
      <c r="B417" s="15" t="str">
        <f t="shared" si="62"/>
        <v>Virgen del Carmen</v>
      </c>
      <c r="C417" s="15">
        <f t="shared" si="54"/>
        <v>3</v>
      </c>
      <c r="D417" s="15"/>
      <c r="E417" s="15">
        <v>1</v>
      </c>
      <c r="F417" s="15">
        <v>1</v>
      </c>
      <c r="G417" s="15">
        <v>1</v>
      </c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>
        <v>3</v>
      </c>
      <c r="V417" s="15"/>
      <c r="W417" s="15">
        <v>50</v>
      </c>
      <c r="X417" s="15">
        <v>28</v>
      </c>
      <c r="Y417" s="15"/>
      <c r="Z417" s="15"/>
      <c r="AA417" s="15"/>
      <c r="AB417" s="15"/>
      <c r="AC417" s="15">
        <v>18</v>
      </c>
      <c r="AD417" s="15"/>
      <c r="AE417" s="15"/>
      <c r="AF417" s="15"/>
      <c r="AG417" s="15"/>
      <c r="AH417" s="15"/>
      <c r="AI417" s="15"/>
      <c r="AJ417" s="15"/>
      <c r="AK417" s="15"/>
      <c r="AL417" s="15"/>
      <c r="AM417" s="15" t="str">
        <f t="shared" si="55"/>
        <v/>
      </c>
      <c r="AN417" s="15" t="str">
        <f t="shared" si="56"/>
        <v/>
      </c>
      <c r="AO417" s="15" t="str">
        <f t="shared" si="57"/>
        <v/>
      </c>
      <c r="AP417" s="15">
        <f t="shared" si="58"/>
        <v>1</v>
      </c>
      <c r="AQ417" s="15">
        <f t="shared" si="59"/>
        <v>1</v>
      </c>
      <c r="AR417" s="15">
        <f t="shared" si="60"/>
        <v>1</v>
      </c>
      <c r="AS417" s="15" t="str">
        <f t="shared" si="61"/>
        <v/>
      </c>
      <c r="AT417" s="15">
        <v>3</v>
      </c>
      <c r="AU417" s="15"/>
      <c r="AV417" s="15"/>
      <c r="AW417" s="15"/>
      <c r="AX417" s="15"/>
      <c r="AY417" s="15"/>
      <c r="AZ417" s="15"/>
      <c r="BA417" s="15">
        <v>3</v>
      </c>
      <c r="BB417" s="15"/>
      <c r="BC417" s="15"/>
      <c r="BD417" s="15"/>
      <c r="BE417" s="15"/>
      <c r="BF417" s="15"/>
      <c r="BG417" s="15">
        <v>3</v>
      </c>
      <c r="BH417" s="15">
        <v>3</v>
      </c>
      <c r="BI417" s="15"/>
      <c r="BJ417" s="15"/>
      <c r="BK417" s="15"/>
      <c r="BL417" s="15"/>
      <c r="BM417" s="15">
        <v>6</v>
      </c>
      <c r="BN417" s="15"/>
      <c r="BO417" s="15"/>
      <c r="BP417" s="15"/>
      <c r="BQ417" s="15"/>
      <c r="BR417" s="15"/>
      <c r="BS417" s="15"/>
      <c r="BT417" s="15"/>
      <c r="BU417" s="15"/>
      <c r="BV417" s="15"/>
      <c r="BW417" s="15">
        <v>2</v>
      </c>
      <c r="BX417" s="15">
        <v>5</v>
      </c>
      <c r="BY417" s="15"/>
      <c r="BZ417" s="15"/>
      <c r="CA417" s="15"/>
      <c r="CB417" s="15"/>
      <c r="CC417" s="15"/>
      <c r="CD417" s="15"/>
      <c r="CE417" s="15"/>
      <c r="CF417" s="15"/>
      <c r="CG417" s="15"/>
      <c r="CH417" s="15">
        <v>2</v>
      </c>
      <c r="CI417" s="15">
        <v>2</v>
      </c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>
        <v>1</v>
      </c>
      <c r="DM417" s="15" t="s">
        <v>7</v>
      </c>
      <c r="DN417" s="15" t="s">
        <v>8</v>
      </c>
      <c r="DO417" s="15" t="s">
        <v>9</v>
      </c>
      <c r="DP417" s="15">
        <v>1</v>
      </c>
      <c r="DQ417" s="15" t="s">
        <v>15</v>
      </c>
      <c r="DR417" s="15" t="s">
        <v>8</v>
      </c>
      <c r="DS417" s="15" t="s">
        <v>9</v>
      </c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>
        <v>1</v>
      </c>
      <c r="EG417" s="15" t="s">
        <v>15</v>
      </c>
      <c r="EH417" s="15" t="s">
        <v>8</v>
      </c>
      <c r="EI417" s="15" t="s">
        <v>9</v>
      </c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>
        <v>2</v>
      </c>
      <c r="FM417" s="15">
        <v>2</v>
      </c>
      <c r="FN417" s="15"/>
      <c r="FO417" s="15"/>
      <c r="FP417" s="15"/>
      <c r="FQ417" s="15">
        <v>1</v>
      </c>
      <c r="FR417" s="15"/>
      <c r="FS417" s="15"/>
      <c r="FT417" s="15"/>
      <c r="FU417" s="15"/>
      <c r="FV417" s="15"/>
      <c r="FW417" s="15"/>
      <c r="FX417" s="15"/>
      <c r="FY417" s="15"/>
      <c r="FZ417" s="15">
        <v>2</v>
      </c>
      <c r="GA417" s="15"/>
      <c r="GB417" s="15"/>
      <c r="GC417" s="15"/>
      <c r="GD417" s="15"/>
      <c r="GE417" s="15" t="s">
        <v>53</v>
      </c>
      <c r="GF417" s="15" t="s">
        <v>53</v>
      </c>
      <c r="GG417" s="15"/>
      <c r="GH417" s="15"/>
      <c r="GI417" s="15"/>
      <c r="GJ417" s="15">
        <v>2</v>
      </c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>
        <v>2</v>
      </c>
      <c r="HJ417" s="15"/>
      <c r="HK417" s="15"/>
      <c r="HL417" s="15"/>
      <c r="HM417" s="15"/>
      <c r="HN417" s="15">
        <v>2</v>
      </c>
      <c r="HO417" s="15"/>
      <c r="HP417" s="15"/>
      <c r="HQ417" s="15"/>
      <c r="HR417" s="15"/>
      <c r="HS417" s="15"/>
      <c r="HT417" s="15"/>
      <c r="HU417" s="15"/>
      <c r="HV417" s="15"/>
      <c r="HW417" s="15"/>
      <c r="HX417" s="15">
        <v>1</v>
      </c>
      <c r="HY417" s="15"/>
      <c r="HZ417" s="15">
        <v>9</v>
      </c>
      <c r="IA417" s="15"/>
      <c r="IB417" s="15">
        <v>550</v>
      </c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  <c r="IW417" s="15"/>
      <c r="IX417" s="15"/>
      <c r="IY417" s="15"/>
      <c r="IZ417" s="15"/>
      <c r="JA417" s="15"/>
      <c r="JB417" s="15"/>
      <c r="JC417" s="17"/>
      <c r="JD417" s="17"/>
      <c r="JE417" s="18"/>
      <c r="JF417" s="17"/>
      <c r="JG417" s="17"/>
      <c r="JH417" s="19"/>
      <c r="JI417" s="19"/>
      <c r="JJ417" s="17"/>
      <c r="JK417" s="17"/>
      <c r="JL417" s="19"/>
      <c r="JM417" s="17"/>
      <c r="JN417" s="17"/>
      <c r="JO417" s="20"/>
      <c r="JP417" s="17"/>
      <c r="JQ417" s="17"/>
      <c r="JR417" s="20"/>
      <c r="JS417" s="19"/>
      <c r="JT417" s="19"/>
      <c r="JU417" s="19"/>
      <c r="JV417" s="15">
        <v>2</v>
      </c>
      <c r="JW417" s="14"/>
      <c r="JX417" s="14"/>
      <c r="JY417" s="15">
        <v>100</v>
      </c>
      <c r="JZ417" s="15"/>
      <c r="KA417" s="15">
        <v>30</v>
      </c>
      <c r="KB417" s="15">
        <v>25</v>
      </c>
      <c r="KC417" s="15"/>
      <c r="KD417" s="15">
        <v>25</v>
      </c>
      <c r="KE417" s="15">
        <v>20</v>
      </c>
      <c r="KF417" s="15">
        <v>3</v>
      </c>
      <c r="KG417" s="15"/>
      <c r="KH417" s="15">
        <v>80</v>
      </c>
      <c r="KI417" s="15"/>
      <c r="KJ417" s="15">
        <v>40</v>
      </c>
      <c r="KK417" s="15">
        <v>40</v>
      </c>
      <c r="KL417" s="15">
        <v>2</v>
      </c>
      <c r="KM417" s="15"/>
      <c r="KN417" s="15"/>
      <c r="KO417" s="15"/>
      <c r="KP417" s="15"/>
      <c r="KQ417" s="15"/>
      <c r="KR417" s="15"/>
      <c r="KS417" s="15"/>
      <c r="KT417" s="15"/>
      <c r="KU417" s="15">
        <v>1</v>
      </c>
      <c r="KV417" s="15"/>
      <c r="KW417" s="15"/>
      <c r="KX417" s="15"/>
      <c r="KY417" s="15"/>
      <c r="KZ417" s="15"/>
      <c r="LA417" s="15"/>
      <c r="LB417" s="15"/>
      <c r="LC417" s="15"/>
      <c r="LD417" s="15"/>
      <c r="LE417" s="15"/>
      <c r="LF417" s="15"/>
      <c r="LG417" s="15"/>
      <c r="LH417" s="15"/>
      <c r="LI417" s="15"/>
      <c r="LJ417" s="15"/>
      <c r="LK417" s="15"/>
      <c r="LL417" s="15"/>
      <c r="LM417" s="15" t="s">
        <v>42</v>
      </c>
      <c r="LN417" s="15" t="s">
        <v>35</v>
      </c>
      <c r="LO417" s="15"/>
    </row>
    <row r="418" spans="1:327" ht="18" customHeight="1" x14ac:dyDescent="0.25">
      <c r="A418" s="14" t="s">
        <v>617</v>
      </c>
      <c r="B418" s="15" t="str">
        <f t="shared" si="62"/>
        <v>Virgen del Carmen</v>
      </c>
      <c r="C418" s="15">
        <f t="shared" si="54"/>
        <v>5</v>
      </c>
      <c r="D418" s="15">
        <v>1</v>
      </c>
      <c r="E418" s="15">
        <v>1</v>
      </c>
      <c r="F418" s="15">
        <v>1</v>
      </c>
      <c r="G418" s="15">
        <v>2</v>
      </c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>
        <v>5</v>
      </c>
      <c r="U418" s="15"/>
      <c r="V418" s="15">
        <v>48</v>
      </c>
      <c r="W418" s="15">
        <v>53</v>
      </c>
      <c r="X418" s="15">
        <v>25</v>
      </c>
      <c r="Y418" s="15"/>
      <c r="Z418" s="15"/>
      <c r="AA418" s="15"/>
      <c r="AB418" s="15"/>
      <c r="AC418" s="15">
        <v>18</v>
      </c>
      <c r="AD418" s="15">
        <v>15</v>
      </c>
      <c r="AE418" s="15"/>
      <c r="AF418" s="15"/>
      <c r="AG418" s="15"/>
      <c r="AH418" s="15"/>
      <c r="AI418" s="15"/>
      <c r="AJ418" s="15"/>
      <c r="AK418" s="15"/>
      <c r="AL418" s="15"/>
      <c r="AM418" s="15" t="str">
        <f t="shared" si="55"/>
        <v/>
      </c>
      <c r="AN418" s="15" t="str">
        <f t="shared" si="56"/>
        <v/>
      </c>
      <c r="AO418" s="15" t="str">
        <f t="shared" si="57"/>
        <v/>
      </c>
      <c r="AP418" s="15">
        <f t="shared" si="58"/>
        <v>2</v>
      </c>
      <c r="AQ418" s="15">
        <f t="shared" si="59"/>
        <v>1</v>
      </c>
      <c r="AR418" s="15">
        <f t="shared" si="60"/>
        <v>2</v>
      </c>
      <c r="AS418" s="15" t="str">
        <f t="shared" si="61"/>
        <v/>
      </c>
      <c r="AT418" s="15">
        <v>5</v>
      </c>
      <c r="AU418" s="15"/>
      <c r="AV418" s="15"/>
      <c r="AW418" s="15"/>
      <c r="AX418" s="15"/>
      <c r="AY418" s="15"/>
      <c r="AZ418" s="15"/>
      <c r="BA418" s="15"/>
      <c r="BB418" s="15"/>
      <c r="BC418" s="15">
        <v>5</v>
      </c>
      <c r="BD418" s="15"/>
      <c r="BE418" s="15"/>
      <c r="BF418" s="15">
        <v>5</v>
      </c>
      <c r="BG418" s="15">
        <v>6</v>
      </c>
      <c r="BH418" s="15">
        <v>5</v>
      </c>
      <c r="BI418" s="15"/>
      <c r="BJ418" s="15"/>
      <c r="BK418" s="15"/>
      <c r="BL418" s="15"/>
      <c r="BM418" s="15">
        <v>5</v>
      </c>
      <c r="BN418" s="15">
        <v>4</v>
      </c>
      <c r="BO418" s="15"/>
      <c r="BP418" s="15"/>
      <c r="BQ418" s="15"/>
      <c r="BR418" s="15"/>
      <c r="BS418" s="15"/>
      <c r="BT418" s="15"/>
      <c r="BU418" s="15"/>
      <c r="BV418" s="15"/>
      <c r="BW418" s="15">
        <v>3</v>
      </c>
      <c r="BX418" s="15">
        <v>1</v>
      </c>
      <c r="BY418" s="15"/>
      <c r="BZ418" s="15"/>
      <c r="CA418" s="15"/>
      <c r="CB418" s="15"/>
      <c r="CC418" s="15"/>
      <c r="CD418" s="15"/>
      <c r="CE418" s="15"/>
      <c r="CF418" s="15"/>
      <c r="CG418" s="15"/>
      <c r="CH418" s="15">
        <v>3</v>
      </c>
      <c r="CI418" s="15">
        <v>3</v>
      </c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 t="s">
        <v>7</v>
      </c>
      <c r="DJ418" s="15" t="s">
        <v>31</v>
      </c>
      <c r="DK418" s="15" t="s">
        <v>9</v>
      </c>
      <c r="DL418" s="15"/>
      <c r="DM418" s="15" t="s">
        <v>7</v>
      </c>
      <c r="DN418" s="15" t="s">
        <v>31</v>
      </c>
      <c r="DO418" s="15" t="s">
        <v>9</v>
      </c>
      <c r="DP418" s="15"/>
      <c r="DQ418" s="15" t="s">
        <v>15</v>
      </c>
      <c r="DR418" s="15" t="s">
        <v>31</v>
      </c>
      <c r="DS418" s="15" t="s">
        <v>9</v>
      </c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 t="s">
        <v>15</v>
      </c>
      <c r="EH418" s="15" t="s">
        <v>31</v>
      </c>
      <c r="EI418" s="15" t="s">
        <v>9</v>
      </c>
      <c r="EJ418" s="15" t="s">
        <v>15</v>
      </c>
      <c r="EK418" s="15" t="s">
        <v>31</v>
      </c>
      <c r="EL418" s="15" t="s">
        <v>9</v>
      </c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>
        <v>2</v>
      </c>
      <c r="FM418" s="15">
        <v>2</v>
      </c>
      <c r="FN418" s="15"/>
      <c r="FO418" s="15"/>
      <c r="FP418" s="15"/>
      <c r="FQ418" s="15">
        <v>3</v>
      </c>
      <c r="FR418" s="15"/>
      <c r="FS418" s="15"/>
      <c r="FT418" s="15"/>
      <c r="FU418" s="15"/>
      <c r="FV418" s="15"/>
      <c r="FW418" s="15">
        <v>1</v>
      </c>
      <c r="FX418" s="15">
        <v>1</v>
      </c>
      <c r="FY418" s="15"/>
      <c r="FZ418" s="15"/>
      <c r="GA418" s="15"/>
      <c r="GB418" s="15"/>
      <c r="GC418" s="15"/>
      <c r="GD418" s="15"/>
      <c r="GE418" s="15" t="s">
        <v>20</v>
      </c>
      <c r="GF418" s="15" t="s">
        <v>142</v>
      </c>
      <c r="GG418" s="15"/>
      <c r="GH418" s="15"/>
      <c r="GI418" s="15"/>
      <c r="GJ418" s="15">
        <v>1</v>
      </c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>
        <v>1</v>
      </c>
      <c r="GZ418" s="15"/>
      <c r="HA418" s="15"/>
      <c r="HB418" s="15"/>
      <c r="HC418" s="15"/>
      <c r="HD418" s="15"/>
      <c r="HE418" s="15"/>
      <c r="HF418" s="15"/>
      <c r="HG418" s="15">
        <v>1</v>
      </c>
      <c r="HH418" s="15"/>
      <c r="HI418" s="15"/>
      <c r="HJ418" s="15"/>
      <c r="HK418" s="15"/>
      <c r="HL418" s="15">
        <v>1</v>
      </c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>
        <v>1</v>
      </c>
      <c r="HY418" s="15"/>
      <c r="HZ418" s="15">
        <v>6</v>
      </c>
      <c r="IA418" s="15">
        <v>600</v>
      </c>
      <c r="IB418" s="15">
        <v>510</v>
      </c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>
        <v>5</v>
      </c>
      <c r="IQ418" s="15"/>
      <c r="IR418" s="15"/>
      <c r="IS418" s="15"/>
      <c r="IT418" s="15"/>
      <c r="IU418" s="15"/>
      <c r="IV418" s="15"/>
      <c r="IW418" s="15"/>
      <c r="IX418" s="15"/>
      <c r="IY418" s="15"/>
      <c r="IZ418" s="15"/>
      <c r="JA418" s="15"/>
      <c r="JB418" s="15"/>
      <c r="JC418" s="17"/>
      <c r="JD418" s="17"/>
      <c r="JE418" s="18"/>
      <c r="JF418" s="17">
        <v>2</v>
      </c>
      <c r="JG418" s="17">
        <v>2</v>
      </c>
      <c r="JH418" s="19">
        <v>0.65</v>
      </c>
      <c r="JI418" s="19">
        <v>0.57999999999999996</v>
      </c>
      <c r="JJ418" s="17"/>
      <c r="JK418" s="17"/>
      <c r="JL418" s="19"/>
      <c r="JM418" s="17"/>
      <c r="JN418" s="17"/>
      <c r="JO418" s="20"/>
      <c r="JP418" s="17"/>
      <c r="JQ418" s="17"/>
      <c r="JR418" s="20"/>
      <c r="JS418" s="19"/>
      <c r="JT418" s="19"/>
      <c r="JU418" s="19"/>
      <c r="JV418" s="15">
        <v>1</v>
      </c>
      <c r="JW418" s="14" t="s">
        <v>56</v>
      </c>
      <c r="JX418" s="14"/>
      <c r="JY418" s="15">
        <v>450</v>
      </c>
      <c r="JZ418" s="15"/>
      <c r="KA418" s="15"/>
      <c r="KB418" s="15">
        <v>50</v>
      </c>
      <c r="KC418" s="15"/>
      <c r="KD418" s="15">
        <v>300</v>
      </c>
      <c r="KE418" s="15">
        <v>150</v>
      </c>
      <c r="KF418" s="15"/>
      <c r="KG418" s="15"/>
      <c r="KH418" s="15">
        <v>60</v>
      </c>
      <c r="KI418" s="15"/>
      <c r="KJ418" s="15"/>
      <c r="KK418" s="15"/>
      <c r="KL418" s="15">
        <v>2</v>
      </c>
      <c r="KM418" s="15"/>
      <c r="KN418" s="15"/>
      <c r="KO418" s="15"/>
      <c r="KP418" s="15"/>
      <c r="KQ418" s="15"/>
      <c r="KR418" s="15"/>
      <c r="KS418" s="15"/>
      <c r="KT418" s="15"/>
      <c r="KU418" s="15"/>
      <c r="KV418" s="15"/>
      <c r="KW418" s="15"/>
      <c r="KX418" s="15"/>
      <c r="KY418" s="15"/>
      <c r="KZ418" s="15">
        <v>1</v>
      </c>
      <c r="LA418" s="15"/>
      <c r="LB418" s="15"/>
      <c r="LC418" s="15"/>
      <c r="LD418" s="15"/>
      <c r="LE418" s="15"/>
      <c r="LF418" s="15"/>
      <c r="LG418" s="15"/>
      <c r="LH418" s="15"/>
      <c r="LI418" s="15"/>
      <c r="LJ418" s="15" t="s">
        <v>234</v>
      </c>
      <c r="LK418" s="15" t="s">
        <v>21</v>
      </c>
      <c r="LL418" s="15" t="s">
        <v>29</v>
      </c>
      <c r="LM418" s="15" t="s">
        <v>25</v>
      </c>
      <c r="LN418" s="15"/>
      <c r="LO418" s="15"/>
    </row>
    <row r="419" spans="1:327" ht="18" customHeight="1" x14ac:dyDescent="0.25">
      <c r="A419" s="14" t="s">
        <v>618</v>
      </c>
      <c r="B419" s="15" t="str">
        <f t="shared" si="62"/>
        <v>Virgen del Carmen</v>
      </c>
      <c r="C419" s="15">
        <f t="shared" si="54"/>
        <v>4</v>
      </c>
      <c r="D419" s="15">
        <v>1</v>
      </c>
      <c r="E419" s="15">
        <v>1</v>
      </c>
      <c r="F419" s="15">
        <v>1</v>
      </c>
      <c r="G419" s="15">
        <v>1</v>
      </c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4</v>
      </c>
      <c r="U419" s="15"/>
      <c r="V419" s="15">
        <v>30</v>
      </c>
      <c r="W419" s="15">
        <v>24</v>
      </c>
      <c r="X419" s="15">
        <v>8</v>
      </c>
      <c r="Y419" s="15"/>
      <c r="Z419" s="15"/>
      <c r="AA419" s="15"/>
      <c r="AB419" s="15"/>
      <c r="AC419" s="15">
        <v>2</v>
      </c>
      <c r="AD419" s="15"/>
      <c r="AE419" s="15"/>
      <c r="AF419" s="15"/>
      <c r="AG419" s="15"/>
      <c r="AH419" s="15"/>
      <c r="AI419" s="15"/>
      <c r="AJ419" s="15"/>
      <c r="AK419" s="15"/>
      <c r="AL419" s="15"/>
      <c r="AM419" s="15" t="str">
        <f t="shared" si="55"/>
        <v/>
      </c>
      <c r="AN419" s="15">
        <f t="shared" si="56"/>
        <v>1</v>
      </c>
      <c r="AO419" s="15">
        <f t="shared" si="57"/>
        <v>1</v>
      </c>
      <c r="AP419" s="15" t="str">
        <f t="shared" si="58"/>
        <v/>
      </c>
      <c r="AQ419" s="15">
        <f t="shared" si="59"/>
        <v>2</v>
      </c>
      <c r="AR419" s="15" t="str">
        <f t="shared" si="60"/>
        <v/>
      </c>
      <c r="AS419" s="15" t="str">
        <f t="shared" si="61"/>
        <v/>
      </c>
      <c r="AT419" s="15">
        <v>4</v>
      </c>
      <c r="AU419" s="15"/>
      <c r="AV419" s="15"/>
      <c r="AW419" s="15"/>
      <c r="AX419" s="15"/>
      <c r="AY419" s="15"/>
      <c r="AZ419" s="15">
        <v>4</v>
      </c>
      <c r="BA419" s="15"/>
      <c r="BB419" s="15"/>
      <c r="BC419" s="15"/>
      <c r="BD419" s="15"/>
      <c r="BE419" s="15"/>
      <c r="BF419" s="15">
        <v>4</v>
      </c>
      <c r="BG419" s="15">
        <v>4</v>
      </c>
      <c r="BH419" s="15">
        <v>2</v>
      </c>
      <c r="BI419" s="15"/>
      <c r="BJ419" s="15"/>
      <c r="BK419" s="15"/>
      <c r="BL419" s="15"/>
      <c r="BM419" s="15">
        <v>1</v>
      </c>
      <c r="BN419" s="15"/>
      <c r="BO419" s="15"/>
      <c r="BP419" s="15"/>
      <c r="BQ419" s="15"/>
      <c r="BR419" s="15"/>
      <c r="BS419" s="15"/>
      <c r="BT419" s="15"/>
      <c r="BU419" s="15"/>
      <c r="BV419" s="15"/>
      <c r="BW419" s="15">
        <v>2</v>
      </c>
      <c r="BX419" s="15">
        <v>2</v>
      </c>
      <c r="BY419" s="15"/>
      <c r="BZ419" s="15"/>
      <c r="CA419" s="15"/>
      <c r="CB419" s="15"/>
      <c r="CC419" s="15"/>
      <c r="CD419" s="15"/>
      <c r="CE419" s="15"/>
      <c r="CF419" s="15"/>
      <c r="CG419" s="15"/>
      <c r="CH419" s="15">
        <v>2</v>
      </c>
      <c r="CI419" s="15">
        <v>2</v>
      </c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 t="s">
        <v>7</v>
      </c>
      <c r="DJ419" s="15" t="s">
        <v>8</v>
      </c>
      <c r="DK419" s="15" t="s">
        <v>9</v>
      </c>
      <c r="DL419" s="15"/>
      <c r="DM419" s="15" t="s">
        <v>7</v>
      </c>
      <c r="DN419" s="15" t="s">
        <v>8</v>
      </c>
      <c r="DO419" s="15" t="s">
        <v>9</v>
      </c>
      <c r="DP419" s="15"/>
      <c r="DQ419" s="15" t="s">
        <v>15</v>
      </c>
      <c r="DR419" s="15" t="s">
        <v>8</v>
      </c>
      <c r="DS419" s="15" t="s">
        <v>9</v>
      </c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 t="s">
        <v>15</v>
      </c>
      <c r="EH419" s="15" t="s">
        <v>8</v>
      </c>
      <c r="EI419" s="15" t="s">
        <v>9</v>
      </c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>
        <v>1</v>
      </c>
      <c r="FM419" s="15">
        <v>1</v>
      </c>
      <c r="FN419" s="15"/>
      <c r="FO419" s="15"/>
      <c r="FP419" s="15">
        <v>1</v>
      </c>
      <c r="FQ419" s="15">
        <v>1</v>
      </c>
      <c r="FR419" s="15"/>
      <c r="FS419" s="15"/>
      <c r="FT419" s="15">
        <v>1</v>
      </c>
      <c r="FU419" s="15"/>
      <c r="FV419" s="15"/>
      <c r="FW419" s="15">
        <v>1</v>
      </c>
      <c r="FX419" s="15"/>
      <c r="FY419" s="15"/>
      <c r="FZ419" s="15"/>
      <c r="GA419" s="15"/>
      <c r="GB419" s="15"/>
      <c r="GC419" s="15"/>
      <c r="GD419" s="15"/>
      <c r="GE419" s="15" t="s">
        <v>20</v>
      </c>
      <c r="GF419" s="15"/>
      <c r="GG419" s="15"/>
      <c r="GH419" s="15"/>
      <c r="GI419" s="15"/>
      <c r="GJ419" s="15">
        <v>1</v>
      </c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>
        <v>1</v>
      </c>
      <c r="HH419" s="15"/>
      <c r="HI419" s="15"/>
      <c r="HJ419" s="15"/>
      <c r="HK419" s="15"/>
      <c r="HL419" s="15"/>
      <c r="HM419" s="15"/>
      <c r="HN419" s="15">
        <v>3</v>
      </c>
      <c r="HO419" s="15"/>
      <c r="HP419" s="15"/>
      <c r="HQ419" s="15"/>
      <c r="HR419" s="15"/>
      <c r="HS419" s="15"/>
      <c r="HT419" s="15"/>
      <c r="HU419" s="15"/>
      <c r="HV419" s="15"/>
      <c r="HW419" s="15"/>
      <c r="HX419" s="15">
        <v>1</v>
      </c>
      <c r="HY419" s="15"/>
      <c r="HZ419" s="15">
        <v>6</v>
      </c>
      <c r="IA419" s="15"/>
      <c r="IB419" s="15">
        <v>120</v>
      </c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  <c r="IW419" s="15"/>
      <c r="IX419" s="15"/>
      <c r="IY419" s="15"/>
      <c r="IZ419" s="15"/>
      <c r="JA419" s="15"/>
      <c r="JB419" s="15"/>
      <c r="JC419" s="17"/>
      <c r="JD419" s="17"/>
      <c r="JE419" s="18"/>
      <c r="JF419" s="17"/>
      <c r="JG419" s="17"/>
      <c r="JH419" s="19"/>
      <c r="JI419" s="19"/>
      <c r="JJ419" s="17"/>
      <c r="JK419" s="17"/>
      <c r="JL419" s="19"/>
      <c r="JM419" s="17"/>
      <c r="JN419" s="17"/>
      <c r="JO419" s="20"/>
      <c r="JP419" s="17"/>
      <c r="JQ419" s="17"/>
      <c r="JR419" s="20"/>
      <c r="JS419" s="19"/>
      <c r="JT419" s="19"/>
      <c r="JU419" s="19"/>
      <c r="JV419" s="15">
        <v>2</v>
      </c>
      <c r="JW419" s="14"/>
      <c r="JX419" s="14"/>
      <c r="JY419" s="15">
        <v>8</v>
      </c>
      <c r="JZ419" s="15"/>
      <c r="KA419" s="15">
        <v>10</v>
      </c>
      <c r="KB419" s="15">
        <v>10</v>
      </c>
      <c r="KC419" s="15"/>
      <c r="KD419" s="15"/>
      <c r="KE419" s="15"/>
      <c r="KF419" s="15"/>
      <c r="KG419" s="15"/>
      <c r="KH419" s="15">
        <v>30</v>
      </c>
      <c r="KI419" s="15"/>
      <c r="KJ419" s="15"/>
      <c r="KK419" s="15"/>
      <c r="KL419" s="15">
        <v>2</v>
      </c>
      <c r="KM419" s="15"/>
      <c r="KN419" s="15"/>
      <c r="KO419" s="15"/>
      <c r="KP419" s="15"/>
      <c r="KQ419" s="15"/>
      <c r="KR419" s="15"/>
      <c r="KS419" s="15"/>
      <c r="KT419" s="15"/>
      <c r="KU419" s="15">
        <v>1</v>
      </c>
      <c r="KV419" s="15">
        <v>1</v>
      </c>
      <c r="KW419" s="15">
        <v>1</v>
      </c>
      <c r="KX419" s="15">
        <v>1</v>
      </c>
      <c r="KY419" s="15"/>
      <c r="KZ419" s="15">
        <v>1</v>
      </c>
      <c r="LA419" s="15"/>
      <c r="LB419" s="15"/>
      <c r="LC419" s="15"/>
      <c r="LD419" s="15"/>
      <c r="LE419" s="15"/>
      <c r="LF419" s="15">
        <v>1</v>
      </c>
      <c r="LG419" s="15">
        <v>1</v>
      </c>
      <c r="LH419" s="15">
        <v>1</v>
      </c>
      <c r="LI419" s="15"/>
      <c r="LJ419" s="15" t="s">
        <v>41</v>
      </c>
      <c r="LK419" s="15" t="s">
        <v>112</v>
      </c>
      <c r="LL419" s="15" t="s">
        <v>11</v>
      </c>
      <c r="LM419" s="15" t="s">
        <v>377</v>
      </c>
      <c r="LN419" s="15" t="s">
        <v>35</v>
      </c>
      <c r="LO419" s="15" t="s">
        <v>410</v>
      </c>
    </row>
    <row r="420" spans="1:327" ht="18" customHeight="1" x14ac:dyDescent="0.25">
      <c r="A420" s="14" t="s">
        <v>619</v>
      </c>
      <c r="B420" s="15" t="str">
        <f t="shared" si="62"/>
        <v>Virgen del Carmen</v>
      </c>
      <c r="C420" s="15">
        <f t="shared" si="54"/>
        <v>2</v>
      </c>
      <c r="D420" s="15"/>
      <c r="E420" s="15"/>
      <c r="F420" s="15">
        <v>2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2</v>
      </c>
      <c r="U420" s="15"/>
      <c r="V420" s="15"/>
      <c r="W420" s="15"/>
      <c r="X420" s="15">
        <v>59</v>
      </c>
      <c r="Y420" s="15">
        <v>62</v>
      </c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 t="str">
        <f t="shared" si="55"/>
        <v/>
      </c>
      <c r="AN420" s="15" t="str">
        <f t="shared" si="56"/>
        <v/>
      </c>
      <c r="AO420" s="15" t="str">
        <f t="shared" si="57"/>
        <v/>
      </c>
      <c r="AP420" s="15" t="str">
        <f t="shared" si="58"/>
        <v/>
      </c>
      <c r="AQ420" s="15" t="str">
        <f t="shared" si="59"/>
        <v/>
      </c>
      <c r="AR420" s="15">
        <f t="shared" si="60"/>
        <v>2</v>
      </c>
      <c r="AS420" s="15" t="str">
        <f t="shared" si="61"/>
        <v/>
      </c>
      <c r="AT420" s="15">
        <v>2</v>
      </c>
      <c r="AU420" s="15"/>
      <c r="AV420" s="15"/>
      <c r="AW420" s="15"/>
      <c r="AX420" s="15"/>
      <c r="AY420" s="15"/>
      <c r="AZ420" s="15">
        <v>2</v>
      </c>
      <c r="BA420" s="15"/>
      <c r="BB420" s="15"/>
      <c r="BC420" s="15"/>
      <c r="BD420" s="15"/>
      <c r="BE420" s="15"/>
      <c r="BF420" s="15"/>
      <c r="BG420" s="15"/>
      <c r="BH420" s="15">
        <v>6</v>
      </c>
      <c r="BI420" s="15">
        <v>6</v>
      </c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>
        <v>2</v>
      </c>
      <c r="BX420" s="15">
        <v>8</v>
      </c>
      <c r="BY420" s="15" t="s">
        <v>446</v>
      </c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 t="s">
        <v>15</v>
      </c>
      <c r="DR420" s="15" t="s">
        <v>8</v>
      </c>
      <c r="DS420" s="15" t="s">
        <v>9</v>
      </c>
      <c r="DT420" s="15" t="s">
        <v>15</v>
      </c>
      <c r="DU420" s="15" t="s">
        <v>8</v>
      </c>
      <c r="DV420" s="15" t="s">
        <v>9</v>
      </c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>
        <v>2</v>
      </c>
      <c r="FM420" s="15">
        <v>2</v>
      </c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>
        <v>2</v>
      </c>
      <c r="FY420" s="15"/>
      <c r="FZ420" s="15"/>
      <c r="GA420" s="15"/>
      <c r="GB420" s="15"/>
      <c r="GC420" s="15"/>
      <c r="GD420" s="15"/>
      <c r="GE420" s="15" t="s">
        <v>142</v>
      </c>
      <c r="GF420" s="15" t="s">
        <v>142</v>
      </c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>
        <v>1</v>
      </c>
      <c r="GY420" s="15"/>
      <c r="GZ420" s="15">
        <v>1</v>
      </c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>
        <v>2</v>
      </c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>
        <v>1</v>
      </c>
      <c r="HY420" s="15"/>
      <c r="HZ420" s="15">
        <v>1</v>
      </c>
      <c r="IA420" s="15">
        <v>1000</v>
      </c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  <c r="IW420" s="15"/>
      <c r="IX420" s="15"/>
      <c r="IY420" s="15"/>
      <c r="IZ420" s="15"/>
      <c r="JA420" s="15"/>
      <c r="JB420" s="15"/>
      <c r="JC420" s="17"/>
      <c r="JD420" s="17"/>
      <c r="JE420" s="18"/>
      <c r="JF420" s="17"/>
      <c r="JG420" s="17"/>
      <c r="JH420" s="19"/>
      <c r="JI420" s="19"/>
      <c r="JJ420" s="17"/>
      <c r="JK420" s="17"/>
      <c r="JL420" s="19"/>
      <c r="JM420" s="17"/>
      <c r="JN420" s="17"/>
      <c r="JO420" s="20"/>
      <c r="JP420" s="17"/>
      <c r="JQ420" s="17"/>
      <c r="JR420" s="20"/>
      <c r="JS420" s="19"/>
      <c r="JT420" s="19"/>
      <c r="JU420" s="19"/>
      <c r="JV420" s="15">
        <v>2</v>
      </c>
      <c r="JW420" s="14"/>
      <c r="JX420" s="14"/>
      <c r="JY420" s="15">
        <v>200</v>
      </c>
      <c r="JZ420" s="15"/>
      <c r="KA420" s="15">
        <v>50</v>
      </c>
      <c r="KB420" s="15">
        <v>55</v>
      </c>
      <c r="KC420" s="15"/>
      <c r="KD420" s="15">
        <v>10</v>
      </c>
      <c r="KE420" s="15">
        <v>20</v>
      </c>
      <c r="KF420" s="15">
        <v>6</v>
      </c>
      <c r="KG420" s="15">
        <v>30</v>
      </c>
      <c r="KH420" s="15"/>
      <c r="KI420" s="15"/>
      <c r="KJ420" s="15"/>
      <c r="KK420" s="15"/>
      <c r="KL420" s="15">
        <v>2</v>
      </c>
      <c r="KM420" s="15"/>
      <c r="KN420" s="15"/>
      <c r="KO420" s="15"/>
      <c r="KP420" s="15"/>
      <c r="KQ420" s="15"/>
      <c r="KR420" s="15"/>
      <c r="KS420" s="15"/>
      <c r="KT420" s="15"/>
      <c r="KU420" s="15"/>
      <c r="KV420" s="15"/>
      <c r="KW420" s="15"/>
      <c r="KX420" s="15"/>
      <c r="KY420" s="15">
        <v>1</v>
      </c>
      <c r="KZ420" s="15"/>
      <c r="LA420" s="15"/>
      <c r="LB420" s="15"/>
      <c r="LC420" s="15"/>
      <c r="LD420" s="15"/>
      <c r="LE420" s="15"/>
      <c r="LF420" s="15"/>
      <c r="LG420" s="15"/>
      <c r="LH420" s="15"/>
      <c r="LI420" s="15"/>
      <c r="LJ420" s="15"/>
      <c r="LK420" s="15" t="s">
        <v>21</v>
      </c>
      <c r="LL420" s="15"/>
      <c r="LM420" s="15"/>
      <c r="LN420" s="15"/>
      <c r="LO420" s="15"/>
    </row>
    <row r="421" spans="1:327" ht="18" customHeight="1" x14ac:dyDescent="0.25">
      <c r="A421" s="14" t="s">
        <v>620</v>
      </c>
      <c r="B421" s="15" t="str">
        <f t="shared" si="62"/>
        <v>Virgen del Carmen</v>
      </c>
      <c r="C421" s="15">
        <f t="shared" si="54"/>
        <v>7</v>
      </c>
      <c r="D421" s="15">
        <v>1</v>
      </c>
      <c r="E421" s="15">
        <v>1</v>
      </c>
      <c r="F421" s="15">
        <v>5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7</v>
      </c>
      <c r="U421" s="15"/>
      <c r="V421" s="15">
        <v>70</v>
      </c>
      <c r="W421" s="15">
        <v>64</v>
      </c>
      <c r="X421" s="15">
        <v>42</v>
      </c>
      <c r="Y421" s="15">
        <v>18</v>
      </c>
      <c r="Z421" s="15">
        <v>40</v>
      </c>
      <c r="AA421" s="15">
        <v>38</v>
      </c>
      <c r="AB421" s="15">
        <v>35</v>
      </c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 t="str">
        <f t="shared" si="55"/>
        <v/>
      </c>
      <c r="AN421" s="15" t="str">
        <f t="shared" si="56"/>
        <v/>
      </c>
      <c r="AO421" s="15" t="str">
        <f t="shared" si="57"/>
        <v/>
      </c>
      <c r="AP421" s="15">
        <f t="shared" si="58"/>
        <v>1</v>
      </c>
      <c r="AQ421" s="15">
        <f t="shared" si="59"/>
        <v>2</v>
      </c>
      <c r="AR421" s="15">
        <f t="shared" si="60"/>
        <v>3</v>
      </c>
      <c r="AS421" s="15">
        <f t="shared" si="61"/>
        <v>1</v>
      </c>
      <c r="AT421" s="15">
        <v>7</v>
      </c>
      <c r="AU421" s="15"/>
      <c r="AV421" s="15"/>
      <c r="AW421" s="15"/>
      <c r="AX421" s="15"/>
      <c r="AY421" s="15"/>
      <c r="AZ421" s="15"/>
      <c r="BA421" s="15"/>
      <c r="BB421" s="15"/>
      <c r="BC421" s="15">
        <v>7</v>
      </c>
      <c r="BD421" s="15"/>
      <c r="BE421" s="15"/>
      <c r="BF421" s="15">
        <v>3</v>
      </c>
      <c r="BG421" s="15">
        <v>2</v>
      </c>
      <c r="BH421" s="15">
        <v>3</v>
      </c>
      <c r="BI421" s="15">
        <v>3</v>
      </c>
      <c r="BJ421" s="15">
        <v>3</v>
      </c>
      <c r="BK421" s="15">
        <v>3</v>
      </c>
      <c r="BL421" s="15">
        <v>5</v>
      </c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>
        <v>2</v>
      </c>
      <c r="BX421" s="15">
        <v>2</v>
      </c>
      <c r="BY421" s="15"/>
      <c r="BZ421" s="15"/>
      <c r="CA421" s="15"/>
      <c r="CB421" s="15"/>
      <c r="CC421" s="15"/>
      <c r="CD421" s="15"/>
      <c r="CE421" s="15"/>
      <c r="CF421" s="15"/>
      <c r="CG421" s="15"/>
      <c r="CH421" s="15">
        <v>5</v>
      </c>
      <c r="CI421" s="15">
        <v>5</v>
      </c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>
        <v>1</v>
      </c>
      <c r="DI421" s="15" t="s">
        <v>7</v>
      </c>
      <c r="DJ421" s="15" t="s">
        <v>8</v>
      </c>
      <c r="DK421" s="15" t="s">
        <v>9</v>
      </c>
      <c r="DL421" s="15">
        <v>1</v>
      </c>
      <c r="DM421" s="15" t="s">
        <v>7</v>
      </c>
      <c r="DN421" s="15" t="s">
        <v>8</v>
      </c>
      <c r="DO421" s="15" t="s">
        <v>9</v>
      </c>
      <c r="DP421" s="15">
        <v>5</v>
      </c>
      <c r="DQ421" s="15" t="s">
        <v>15</v>
      </c>
      <c r="DR421" s="15" t="s">
        <v>8</v>
      </c>
      <c r="DS421" s="15" t="s">
        <v>9</v>
      </c>
      <c r="DT421" s="15" t="s">
        <v>15</v>
      </c>
      <c r="DU421" s="15" t="s">
        <v>8</v>
      </c>
      <c r="DV421" s="15" t="s">
        <v>9</v>
      </c>
      <c r="DW421" s="15" t="s">
        <v>15</v>
      </c>
      <c r="DX421" s="15" t="s">
        <v>8</v>
      </c>
      <c r="DY421" s="15" t="s">
        <v>9</v>
      </c>
      <c r="DZ421" s="15" t="s">
        <v>15</v>
      </c>
      <c r="EA421" s="15" t="s">
        <v>8</v>
      </c>
      <c r="EB421" s="15" t="s">
        <v>9</v>
      </c>
      <c r="EC421" s="15" t="s">
        <v>7</v>
      </c>
      <c r="ED421" s="15" t="s">
        <v>8</v>
      </c>
      <c r="EE421" s="15" t="s">
        <v>9</v>
      </c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>
        <v>4</v>
      </c>
      <c r="FM421" s="15"/>
      <c r="FN421" s="15"/>
      <c r="FO421" s="15">
        <v>4</v>
      </c>
      <c r="FP421" s="15">
        <v>2</v>
      </c>
      <c r="FQ421" s="15"/>
      <c r="FR421" s="15"/>
      <c r="FS421" s="15"/>
      <c r="FT421" s="15">
        <v>1</v>
      </c>
      <c r="FU421" s="15"/>
      <c r="FV421" s="15"/>
      <c r="FW421" s="15"/>
      <c r="FX421" s="15"/>
      <c r="FY421" s="15"/>
      <c r="FZ421" s="15">
        <v>4</v>
      </c>
      <c r="GA421" s="15"/>
      <c r="GB421" s="15"/>
      <c r="GC421" s="15"/>
      <c r="GD421" s="15"/>
      <c r="GE421" s="15" t="s">
        <v>53</v>
      </c>
      <c r="GF421" s="15" t="s">
        <v>53</v>
      </c>
      <c r="GG421" s="15" t="s">
        <v>53</v>
      </c>
      <c r="GH421" s="15" t="s">
        <v>53</v>
      </c>
      <c r="GI421" s="15"/>
      <c r="GJ421" s="15">
        <v>4</v>
      </c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>
        <v>4</v>
      </c>
      <c r="HJ421" s="15"/>
      <c r="HK421" s="15"/>
      <c r="HL421" s="15"/>
      <c r="HM421" s="15"/>
      <c r="HN421" s="15">
        <v>2</v>
      </c>
      <c r="HO421" s="15"/>
      <c r="HP421" s="15"/>
      <c r="HQ421" s="15"/>
      <c r="HR421" s="15"/>
      <c r="HS421" s="15"/>
      <c r="HT421" s="15"/>
      <c r="HU421" s="15"/>
      <c r="HV421" s="15"/>
      <c r="HW421" s="15"/>
      <c r="HX421" s="15">
        <v>1</v>
      </c>
      <c r="HY421" s="15"/>
      <c r="HZ421" s="15">
        <v>9</v>
      </c>
      <c r="IA421" s="15"/>
      <c r="IB421" s="15">
        <v>400</v>
      </c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  <c r="IW421" s="15"/>
      <c r="IX421" s="15"/>
      <c r="IY421" s="15"/>
      <c r="IZ421" s="15"/>
      <c r="JA421" s="15"/>
      <c r="JB421" s="15"/>
      <c r="JC421" s="17"/>
      <c r="JD421" s="17"/>
      <c r="JE421" s="18"/>
      <c r="JF421" s="17"/>
      <c r="JG421" s="17"/>
      <c r="JH421" s="19"/>
      <c r="JI421" s="19"/>
      <c r="JJ421" s="17"/>
      <c r="JK421" s="17"/>
      <c r="JL421" s="19"/>
      <c r="JM421" s="17"/>
      <c r="JN421" s="17"/>
      <c r="JO421" s="20"/>
      <c r="JP421" s="17"/>
      <c r="JQ421" s="17"/>
      <c r="JR421" s="20"/>
      <c r="JS421" s="19"/>
      <c r="JT421" s="19"/>
      <c r="JU421" s="19"/>
      <c r="JV421" s="15">
        <v>2</v>
      </c>
      <c r="JW421" s="14"/>
      <c r="JX421" s="14"/>
      <c r="JY421" s="15">
        <v>80</v>
      </c>
      <c r="JZ421" s="15"/>
      <c r="KA421" s="15">
        <v>10</v>
      </c>
      <c r="KB421" s="15">
        <v>10</v>
      </c>
      <c r="KC421" s="15"/>
      <c r="KD421" s="15">
        <v>50</v>
      </c>
      <c r="KE421" s="15">
        <v>10</v>
      </c>
      <c r="KF421" s="15">
        <v>10</v>
      </c>
      <c r="KG421" s="15">
        <v>10</v>
      </c>
      <c r="KH421" s="15">
        <v>10</v>
      </c>
      <c r="KI421" s="15"/>
      <c r="KJ421" s="15"/>
      <c r="KK421" s="15"/>
      <c r="KL421" s="15">
        <v>2</v>
      </c>
      <c r="KM421" s="15"/>
      <c r="KN421" s="15"/>
      <c r="KO421" s="15"/>
      <c r="KP421" s="15"/>
      <c r="KQ421" s="15"/>
      <c r="KR421" s="15"/>
      <c r="KS421" s="15"/>
      <c r="KT421" s="15"/>
      <c r="KU421" s="15"/>
      <c r="KV421" s="15">
        <v>1</v>
      </c>
      <c r="KW421" s="15"/>
      <c r="KX421" s="15"/>
      <c r="KY421" s="15"/>
      <c r="KZ421" s="15"/>
      <c r="LA421" s="15">
        <v>1</v>
      </c>
      <c r="LB421" s="15"/>
      <c r="LC421" s="15"/>
      <c r="LD421" s="15">
        <v>1</v>
      </c>
      <c r="LE421" s="15"/>
      <c r="LF421" s="15">
        <v>1</v>
      </c>
      <c r="LG421" s="15"/>
      <c r="LH421" s="15">
        <v>1</v>
      </c>
      <c r="LI421" s="15"/>
      <c r="LJ421" s="15" t="s">
        <v>210</v>
      </c>
      <c r="LK421" s="15" t="s">
        <v>21</v>
      </c>
      <c r="LL421" s="15"/>
      <c r="LM421" s="15"/>
      <c r="LN421" s="15"/>
      <c r="LO421" s="15"/>
    </row>
    <row r="422" spans="1:327" ht="18" customHeight="1" x14ac:dyDescent="0.25">
      <c r="A422" s="14" t="s">
        <v>621</v>
      </c>
      <c r="B422" s="15" t="str">
        <f t="shared" si="62"/>
        <v>Virgen del Carmen</v>
      </c>
      <c r="C422" s="15">
        <f t="shared" si="54"/>
        <v>4</v>
      </c>
      <c r="D422" s="15"/>
      <c r="E422" s="15">
        <v>1</v>
      </c>
      <c r="F422" s="15">
        <v>3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4</v>
      </c>
      <c r="U422" s="15"/>
      <c r="V422" s="15"/>
      <c r="W422" s="15">
        <v>33</v>
      </c>
      <c r="X422" s="15">
        <v>15</v>
      </c>
      <c r="Y422" s="15">
        <v>12</v>
      </c>
      <c r="Z422" s="15">
        <v>3</v>
      </c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 t="str">
        <f t="shared" si="55"/>
        <v/>
      </c>
      <c r="AN422" s="15">
        <f t="shared" si="56"/>
        <v>1</v>
      </c>
      <c r="AO422" s="15" t="str">
        <f t="shared" si="57"/>
        <v/>
      </c>
      <c r="AP422" s="15">
        <f t="shared" si="58"/>
        <v>2</v>
      </c>
      <c r="AQ422" s="15">
        <f t="shared" si="59"/>
        <v>1</v>
      </c>
      <c r="AR422" s="15" t="str">
        <f t="shared" si="60"/>
        <v/>
      </c>
      <c r="AS422" s="15" t="str">
        <f t="shared" si="61"/>
        <v/>
      </c>
      <c r="AT422" s="15">
        <v>4</v>
      </c>
      <c r="AU422" s="15"/>
      <c r="AV422" s="15"/>
      <c r="AW422" s="15"/>
      <c r="AX422" s="15"/>
      <c r="AY422" s="15"/>
      <c r="AZ422" s="15"/>
      <c r="BA422" s="15"/>
      <c r="BB422" s="15"/>
      <c r="BC422" s="15">
        <v>4</v>
      </c>
      <c r="BD422" s="15"/>
      <c r="BE422" s="15"/>
      <c r="BF422" s="15"/>
      <c r="BG422" s="15">
        <v>5</v>
      </c>
      <c r="BH422" s="15">
        <v>1</v>
      </c>
      <c r="BI422" s="15">
        <v>4</v>
      </c>
      <c r="BJ422" s="15">
        <v>4</v>
      </c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>
        <v>3</v>
      </c>
      <c r="BX422" s="15">
        <v>8</v>
      </c>
      <c r="BY422" s="15" t="s">
        <v>496</v>
      </c>
      <c r="BZ422" s="15"/>
      <c r="CA422" s="15"/>
      <c r="CB422" s="15"/>
      <c r="CC422" s="15">
        <v>1</v>
      </c>
      <c r="CD422" s="15">
        <v>34</v>
      </c>
      <c r="CE422" s="15">
        <v>4</v>
      </c>
      <c r="CF422" s="15">
        <v>1</v>
      </c>
      <c r="CG422" s="15"/>
      <c r="CH422" s="15">
        <v>3</v>
      </c>
      <c r="CI422" s="15">
        <v>3</v>
      </c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 t="s">
        <v>7</v>
      </c>
      <c r="DN422" s="15" t="s">
        <v>31</v>
      </c>
      <c r="DO422" s="15" t="s">
        <v>9</v>
      </c>
      <c r="DP422" s="15"/>
      <c r="DQ422" s="15" t="s">
        <v>27</v>
      </c>
      <c r="DR422" s="15" t="s">
        <v>27</v>
      </c>
      <c r="DS422" s="15" t="s">
        <v>9</v>
      </c>
      <c r="DT422" s="15" t="s">
        <v>15</v>
      </c>
      <c r="DU422" s="15" t="s">
        <v>221</v>
      </c>
      <c r="DV422" s="15" t="s">
        <v>9</v>
      </c>
      <c r="DW422" s="15" t="s">
        <v>15</v>
      </c>
      <c r="DX422" s="15" t="s">
        <v>221</v>
      </c>
      <c r="DY422" s="15" t="s">
        <v>9</v>
      </c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>
        <v>1</v>
      </c>
      <c r="FM422" s="15"/>
      <c r="FN422" s="15"/>
      <c r="FO422" s="15">
        <v>1</v>
      </c>
      <c r="FP422" s="15">
        <v>1</v>
      </c>
      <c r="FQ422" s="15">
        <v>2</v>
      </c>
      <c r="FR422" s="15"/>
      <c r="FS422" s="15"/>
      <c r="FT422" s="15"/>
      <c r="FU422" s="15"/>
      <c r="FV422" s="15"/>
      <c r="FW422" s="15">
        <v>1</v>
      </c>
      <c r="FX422" s="15"/>
      <c r="FY422" s="15"/>
      <c r="FZ422" s="15"/>
      <c r="GA422" s="15"/>
      <c r="GB422" s="15"/>
      <c r="GC422" s="15"/>
      <c r="GD422" s="15"/>
      <c r="GE422" s="15" t="s">
        <v>16</v>
      </c>
      <c r="GF422" s="15"/>
      <c r="GG422" s="15"/>
      <c r="GH422" s="15"/>
      <c r="GI422" s="15"/>
      <c r="GJ422" s="15">
        <v>1</v>
      </c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>
        <v>1</v>
      </c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>
        <v>1</v>
      </c>
      <c r="HY422" s="15"/>
      <c r="HZ422" s="15">
        <v>9</v>
      </c>
      <c r="IA422" s="15"/>
      <c r="IB422" s="15">
        <v>260</v>
      </c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  <c r="IW422" s="15"/>
      <c r="IX422" s="15"/>
      <c r="IY422" s="15"/>
      <c r="IZ422" s="15"/>
      <c r="JA422" s="15"/>
      <c r="JB422" s="15"/>
      <c r="JC422" s="17"/>
      <c r="JD422" s="17"/>
      <c r="JE422" s="18"/>
      <c r="JF422" s="17"/>
      <c r="JG422" s="17"/>
      <c r="JH422" s="19"/>
      <c r="JI422" s="19"/>
      <c r="JJ422" s="17"/>
      <c r="JK422" s="17"/>
      <c r="JL422" s="19"/>
      <c r="JM422" s="17"/>
      <c r="JN422" s="17"/>
      <c r="JO422" s="20"/>
      <c r="JP422" s="17"/>
      <c r="JQ422" s="17"/>
      <c r="JR422" s="20"/>
      <c r="JS422" s="19"/>
      <c r="JT422" s="19"/>
      <c r="JU422" s="19"/>
      <c r="JV422" s="15">
        <v>2</v>
      </c>
      <c r="JW422" s="14"/>
      <c r="JX422" s="14"/>
      <c r="JY422" s="15">
        <v>60</v>
      </c>
      <c r="JZ422" s="15"/>
      <c r="KA422" s="15">
        <v>10</v>
      </c>
      <c r="KB422" s="15"/>
      <c r="KC422" s="15"/>
      <c r="KD422" s="15">
        <v>20</v>
      </c>
      <c r="KE422" s="15">
        <v>10</v>
      </c>
      <c r="KF422" s="15"/>
      <c r="KG422" s="15">
        <v>10</v>
      </c>
      <c r="KH422" s="15">
        <v>20</v>
      </c>
      <c r="KI422" s="15"/>
      <c r="KJ422" s="15">
        <v>20</v>
      </c>
      <c r="KK422" s="15">
        <v>110</v>
      </c>
      <c r="KL422" s="15">
        <v>2</v>
      </c>
      <c r="KM422" s="15"/>
      <c r="KN422" s="15"/>
      <c r="KO422" s="15"/>
      <c r="KP422" s="15"/>
      <c r="KQ422" s="15"/>
      <c r="KR422" s="15"/>
      <c r="KS422" s="15"/>
      <c r="KT422" s="15"/>
      <c r="KU422" s="15"/>
      <c r="KV422" s="15">
        <v>1</v>
      </c>
      <c r="KW422" s="15"/>
      <c r="KX422" s="15"/>
      <c r="KY422" s="15"/>
      <c r="KZ422" s="15"/>
      <c r="LA422" s="15"/>
      <c r="LB422" s="15"/>
      <c r="LC422" s="15"/>
      <c r="LD422" s="15"/>
      <c r="LE422" s="15"/>
      <c r="LF422" s="15"/>
      <c r="LG422" s="15"/>
      <c r="LH422" s="15"/>
      <c r="LI422" s="15"/>
      <c r="LJ422" s="15" t="s">
        <v>234</v>
      </c>
      <c r="LK422" s="15" t="s">
        <v>21</v>
      </c>
      <c r="LL422" s="15" t="s">
        <v>11</v>
      </c>
      <c r="LM422" s="15" t="s">
        <v>278</v>
      </c>
      <c r="LN422" s="15" t="s">
        <v>35</v>
      </c>
      <c r="LO422" s="15" t="s">
        <v>510</v>
      </c>
    </row>
    <row r="423" spans="1:327" ht="18" customHeight="1" x14ac:dyDescent="0.25">
      <c r="A423" s="14" t="s">
        <v>622</v>
      </c>
      <c r="B423" s="15" t="str">
        <f t="shared" si="62"/>
        <v>Virgen del Carmen</v>
      </c>
      <c r="C423" s="15">
        <f t="shared" si="54"/>
        <v>2</v>
      </c>
      <c r="D423" s="15">
        <v>1</v>
      </c>
      <c r="E423" s="15">
        <v>1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2</v>
      </c>
      <c r="U423" s="15"/>
      <c r="V423" s="15">
        <v>36</v>
      </c>
      <c r="W423" s="15">
        <v>39</v>
      </c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 t="str">
        <f t="shared" si="55"/>
        <v/>
      </c>
      <c r="AN423" s="15" t="str">
        <f t="shared" si="56"/>
        <v/>
      </c>
      <c r="AO423" s="15" t="str">
        <f t="shared" si="57"/>
        <v/>
      </c>
      <c r="AP423" s="15" t="str">
        <f t="shared" si="58"/>
        <v/>
      </c>
      <c r="AQ423" s="15">
        <f t="shared" si="59"/>
        <v>2</v>
      </c>
      <c r="AR423" s="15" t="str">
        <f t="shared" si="60"/>
        <v/>
      </c>
      <c r="AS423" s="15" t="str">
        <f t="shared" si="61"/>
        <v/>
      </c>
      <c r="AT423" s="15">
        <v>2</v>
      </c>
      <c r="AU423" s="15"/>
      <c r="AV423" s="15"/>
      <c r="AW423" s="15"/>
      <c r="AX423" s="15"/>
      <c r="AY423" s="15"/>
      <c r="AZ423" s="15"/>
      <c r="BA423" s="15"/>
      <c r="BB423" s="15"/>
      <c r="BC423" s="15">
        <v>2</v>
      </c>
      <c r="BD423" s="15"/>
      <c r="BE423" s="15"/>
      <c r="BF423" s="15">
        <v>4</v>
      </c>
      <c r="BG423" s="15">
        <v>4</v>
      </c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>
        <v>2</v>
      </c>
      <c r="BX423" s="15">
        <v>2</v>
      </c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 t="s">
        <v>7</v>
      </c>
      <c r="DJ423" s="15" t="s">
        <v>31</v>
      </c>
      <c r="DK423" s="15" t="s">
        <v>9</v>
      </c>
      <c r="DL423" s="15"/>
      <c r="DM423" s="15" t="s">
        <v>7</v>
      </c>
      <c r="DN423" s="15" t="s">
        <v>8</v>
      </c>
      <c r="DO423" s="15" t="s">
        <v>9</v>
      </c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>
        <v>1</v>
      </c>
      <c r="FM423" s="15">
        <v>1</v>
      </c>
      <c r="FN423" s="15"/>
      <c r="FO423" s="15"/>
      <c r="FP423" s="15"/>
      <c r="FQ423" s="15"/>
      <c r="FR423" s="15"/>
      <c r="FS423" s="15"/>
      <c r="FT423" s="15">
        <v>1</v>
      </c>
      <c r="FU423" s="15"/>
      <c r="FV423" s="15"/>
      <c r="FW423" s="15">
        <v>1</v>
      </c>
      <c r="FX423" s="15"/>
      <c r="FY423" s="15"/>
      <c r="FZ423" s="15"/>
      <c r="GA423" s="15"/>
      <c r="GB423" s="15"/>
      <c r="GC423" s="15"/>
      <c r="GD423" s="15"/>
      <c r="GE423" s="15" t="s">
        <v>53</v>
      </c>
      <c r="GF423" s="15"/>
      <c r="GG423" s="15"/>
      <c r="GH423" s="15"/>
      <c r="GI423" s="15"/>
      <c r="GJ423" s="15">
        <v>1</v>
      </c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>
        <v>1</v>
      </c>
      <c r="HJ423" s="15"/>
      <c r="HK423" s="15"/>
      <c r="HL423" s="15"/>
      <c r="HM423" s="15"/>
      <c r="HN423" s="15">
        <v>2</v>
      </c>
      <c r="HO423" s="15"/>
      <c r="HP423" s="15"/>
      <c r="HQ423" s="15"/>
      <c r="HR423" s="15"/>
      <c r="HS423" s="15"/>
      <c r="HT423" s="15"/>
      <c r="HU423" s="15"/>
      <c r="HV423" s="15"/>
      <c r="HW423" s="15"/>
      <c r="HX423" s="15">
        <v>1</v>
      </c>
      <c r="HY423" s="15"/>
      <c r="HZ423" s="15">
        <v>9</v>
      </c>
      <c r="IA423" s="15"/>
      <c r="IB423" s="15">
        <v>450</v>
      </c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  <c r="IW423" s="15"/>
      <c r="IX423" s="15"/>
      <c r="IY423" s="15"/>
      <c r="IZ423" s="15"/>
      <c r="JA423" s="15"/>
      <c r="JB423" s="15"/>
      <c r="JC423" s="17"/>
      <c r="JD423" s="17"/>
      <c r="JE423" s="18"/>
      <c r="JF423" s="17"/>
      <c r="JG423" s="17"/>
      <c r="JH423" s="19"/>
      <c r="JI423" s="19"/>
      <c r="JJ423" s="17"/>
      <c r="JK423" s="17"/>
      <c r="JL423" s="19"/>
      <c r="JM423" s="17"/>
      <c r="JN423" s="17"/>
      <c r="JO423" s="20"/>
      <c r="JP423" s="17"/>
      <c r="JQ423" s="17"/>
      <c r="JR423" s="20"/>
      <c r="JS423" s="19"/>
      <c r="JT423" s="19"/>
      <c r="JU423" s="19"/>
      <c r="JV423" s="15">
        <v>2</v>
      </c>
      <c r="JW423" s="14"/>
      <c r="JX423" s="14"/>
      <c r="JY423" s="15">
        <v>120</v>
      </c>
      <c r="JZ423" s="15"/>
      <c r="KA423" s="15"/>
      <c r="KB423" s="15"/>
      <c r="KC423" s="15"/>
      <c r="KD423" s="15"/>
      <c r="KE423" s="15"/>
      <c r="KF423" s="15"/>
      <c r="KG423" s="15"/>
      <c r="KH423" s="15"/>
      <c r="KI423" s="15"/>
      <c r="KJ423" s="15"/>
      <c r="KK423" s="15"/>
      <c r="KL423" s="15">
        <v>2</v>
      </c>
      <c r="KM423" s="15"/>
      <c r="KN423" s="15"/>
      <c r="KO423" s="15"/>
      <c r="KP423" s="15"/>
      <c r="KQ423" s="15"/>
      <c r="KR423" s="15"/>
      <c r="KS423" s="15"/>
      <c r="KT423" s="15"/>
      <c r="KU423" s="15"/>
      <c r="KV423" s="15"/>
      <c r="KW423" s="15"/>
      <c r="KX423" s="15"/>
      <c r="KY423" s="15"/>
      <c r="KZ423" s="15">
        <v>1</v>
      </c>
      <c r="LA423" s="15"/>
      <c r="LB423" s="15"/>
      <c r="LC423" s="15"/>
      <c r="LD423" s="15"/>
      <c r="LE423" s="15"/>
      <c r="LF423" s="15"/>
      <c r="LG423" s="15"/>
      <c r="LH423" s="15"/>
      <c r="LI423" s="15"/>
      <c r="LJ423" s="15"/>
      <c r="LK423" s="15" t="s">
        <v>21</v>
      </c>
      <c r="LL423" s="15"/>
      <c r="LM423" s="15"/>
      <c r="LN423" s="15"/>
      <c r="LO423" s="15"/>
    </row>
    <row r="424" spans="1:327" ht="18" customHeight="1" x14ac:dyDescent="0.25">
      <c r="A424" s="14" t="s">
        <v>623</v>
      </c>
      <c r="B424" s="15" t="str">
        <f t="shared" si="62"/>
        <v>Virgen del Carmen</v>
      </c>
      <c r="C424" s="15">
        <f t="shared" si="54"/>
        <v>4</v>
      </c>
      <c r="D424" s="15">
        <v>1</v>
      </c>
      <c r="E424" s="15">
        <v>1</v>
      </c>
      <c r="F424" s="15">
        <v>2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4</v>
      </c>
      <c r="U424" s="15"/>
      <c r="V424" s="15">
        <v>48</v>
      </c>
      <c r="W424" s="15">
        <v>40</v>
      </c>
      <c r="X424" s="15">
        <v>20</v>
      </c>
      <c r="Y424" s="15">
        <v>11</v>
      </c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 t="str">
        <f t="shared" si="55"/>
        <v/>
      </c>
      <c r="AN424" s="15" t="str">
        <f t="shared" si="56"/>
        <v/>
      </c>
      <c r="AO424" s="15">
        <f t="shared" si="57"/>
        <v>1</v>
      </c>
      <c r="AP424" s="15" t="str">
        <f t="shared" si="58"/>
        <v/>
      </c>
      <c r="AQ424" s="15">
        <f t="shared" si="59"/>
        <v>1</v>
      </c>
      <c r="AR424" s="15">
        <f t="shared" si="60"/>
        <v>2</v>
      </c>
      <c r="AS424" s="15" t="str">
        <f t="shared" si="61"/>
        <v/>
      </c>
      <c r="AT424" s="15">
        <v>4</v>
      </c>
      <c r="AU424" s="15"/>
      <c r="AV424" s="15"/>
      <c r="AW424" s="15"/>
      <c r="AX424" s="15"/>
      <c r="AY424" s="15"/>
      <c r="AZ424" s="15"/>
      <c r="BA424" s="15"/>
      <c r="BB424" s="15"/>
      <c r="BC424" s="15">
        <v>4</v>
      </c>
      <c r="BD424" s="15"/>
      <c r="BE424" s="15"/>
      <c r="BF424" s="15">
        <v>3</v>
      </c>
      <c r="BG424" s="15">
        <v>3</v>
      </c>
      <c r="BH424" s="15">
        <v>8</v>
      </c>
      <c r="BI424" s="15">
        <v>5</v>
      </c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>
        <v>2</v>
      </c>
      <c r="BX424" s="15">
        <v>2</v>
      </c>
      <c r="BY424" s="15"/>
      <c r="BZ424" s="15"/>
      <c r="CA424" s="15"/>
      <c r="CB424" s="15"/>
      <c r="CC424" s="15"/>
      <c r="CD424" s="15"/>
      <c r="CE424" s="15"/>
      <c r="CF424" s="15"/>
      <c r="CG424" s="15"/>
      <c r="CH424" s="15">
        <v>2</v>
      </c>
      <c r="CI424" s="15">
        <v>2</v>
      </c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>
        <v>1</v>
      </c>
      <c r="DI424" s="15" t="s">
        <v>7</v>
      </c>
      <c r="DJ424" s="15" t="s">
        <v>8</v>
      </c>
      <c r="DK424" s="15" t="s">
        <v>9</v>
      </c>
      <c r="DL424" s="15">
        <v>1</v>
      </c>
      <c r="DM424" s="15" t="s">
        <v>7</v>
      </c>
      <c r="DN424" s="15" t="s">
        <v>8</v>
      </c>
      <c r="DO424" s="15" t="s">
        <v>9</v>
      </c>
      <c r="DP424" s="15">
        <v>2</v>
      </c>
      <c r="DQ424" s="15" t="s">
        <v>15</v>
      </c>
      <c r="DR424" s="15" t="s">
        <v>8</v>
      </c>
      <c r="DS424" s="15" t="s">
        <v>9</v>
      </c>
      <c r="DT424" s="15" t="s">
        <v>15</v>
      </c>
      <c r="DU424" s="15" t="s">
        <v>8</v>
      </c>
      <c r="DV424" s="15" t="s">
        <v>9</v>
      </c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>
        <v>3</v>
      </c>
      <c r="FM424" s="15"/>
      <c r="FN424" s="15">
        <v>3</v>
      </c>
      <c r="FO424" s="15"/>
      <c r="FP424" s="15"/>
      <c r="FQ424" s="15">
        <v>1</v>
      </c>
      <c r="FR424" s="15"/>
      <c r="FS424" s="15"/>
      <c r="FT424" s="15"/>
      <c r="FU424" s="15"/>
      <c r="FV424" s="15"/>
      <c r="FW424" s="15">
        <v>1</v>
      </c>
      <c r="FX424" s="15"/>
      <c r="FY424" s="15"/>
      <c r="FZ424" s="15"/>
      <c r="GA424" s="15"/>
      <c r="GB424" s="15">
        <v>2</v>
      </c>
      <c r="GC424" s="15"/>
      <c r="GD424" s="15"/>
      <c r="GE424" s="15" t="s">
        <v>32</v>
      </c>
      <c r="GF424" s="15" t="s">
        <v>32</v>
      </c>
      <c r="GG424" s="15" t="s">
        <v>32</v>
      </c>
      <c r="GH424" s="15"/>
      <c r="GI424" s="15"/>
      <c r="GJ424" s="15"/>
      <c r="GK424" s="15"/>
      <c r="GL424" s="15"/>
      <c r="GM424" s="15"/>
      <c r="GN424" s="15"/>
      <c r="GO424" s="15"/>
      <c r="GP424" s="15">
        <v>3</v>
      </c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>
        <v>3</v>
      </c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>
        <v>1</v>
      </c>
      <c r="HY424" s="15"/>
      <c r="HZ424" s="15">
        <v>5</v>
      </c>
      <c r="IA424" s="15"/>
      <c r="IB424" s="15"/>
      <c r="IC424" s="15">
        <v>288</v>
      </c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  <c r="IW424" s="15"/>
      <c r="IX424" s="15"/>
      <c r="IY424" s="15"/>
      <c r="IZ424" s="15"/>
      <c r="JA424" s="15"/>
      <c r="JB424" s="15"/>
      <c r="JC424" s="17"/>
      <c r="JD424" s="17"/>
      <c r="JE424" s="18"/>
      <c r="JF424" s="17"/>
      <c r="JG424" s="17"/>
      <c r="JH424" s="19"/>
      <c r="JI424" s="19"/>
      <c r="JJ424" s="17"/>
      <c r="JK424" s="17"/>
      <c r="JL424" s="19"/>
      <c r="JM424" s="17"/>
      <c r="JN424" s="17"/>
      <c r="JO424" s="20"/>
      <c r="JP424" s="17"/>
      <c r="JQ424" s="17"/>
      <c r="JR424" s="20"/>
      <c r="JS424" s="19"/>
      <c r="JT424" s="19"/>
      <c r="JU424" s="19"/>
      <c r="JV424" s="15">
        <v>2</v>
      </c>
      <c r="JW424" s="14"/>
      <c r="JX424" s="14"/>
      <c r="JY424" s="15">
        <v>50</v>
      </c>
      <c r="JZ424" s="15">
        <v>50</v>
      </c>
      <c r="KA424" s="15"/>
      <c r="KB424" s="15">
        <v>50</v>
      </c>
      <c r="KC424" s="15"/>
      <c r="KD424" s="15"/>
      <c r="KE424" s="15"/>
      <c r="KF424" s="15"/>
      <c r="KG424" s="15"/>
      <c r="KH424" s="15"/>
      <c r="KI424" s="15"/>
      <c r="KJ424" s="15"/>
      <c r="KK424" s="15"/>
      <c r="KL424" s="15">
        <v>1</v>
      </c>
      <c r="KM424" s="15"/>
      <c r="KN424" s="15"/>
      <c r="KO424" s="15"/>
      <c r="KP424" s="15"/>
      <c r="KQ424" s="15"/>
      <c r="KR424" s="15"/>
      <c r="KS424" s="15">
        <v>1</v>
      </c>
      <c r="KT424" s="15"/>
      <c r="KU424" s="15"/>
      <c r="KV424" s="15"/>
      <c r="KW424" s="15">
        <v>1</v>
      </c>
      <c r="KX424" s="15"/>
      <c r="KY424" s="15"/>
      <c r="KZ424" s="15"/>
      <c r="LA424" s="15"/>
      <c r="LB424" s="15"/>
      <c r="LC424" s="15"/>
      <c r="LD424" s="15"/>
      <c r="LE424" s="15"/>
      <c r="LF424" s="15"/>
      <c r="LG424" s="15"/>
      <c r="LH424" s="15"/>
      <c r="LI424" s="15"/>
      <c r="LJ424" s="15" t="s">
        <v>104</v>
      </c>
      <c r="LK424" s="15" t="s">
        <v>21</v>
      </c>
      <c r="LL424" s="15" t="s">
        <v>29</v>
      </c>
      <c r="LM424" s="15" t="s">
        <v>42</v>
      </c>
      <c r="LN424" s="15" t="s">
        <v>79</v>
      </c>
      <c r="LO424" s="15" t="s">
        <v>410</v>
      </c>
    </row>
    <row r="425" spans="1:327" ht="18" customHeight="1" x14ac:dyDescent="0.25">
      <c r="A425" s="14" t="s">
        <v>624</v>
      </c>
      <c r="B425" s="15" t="str">
        <f t="shared" si="62"/>
        <v>Virgen del Carmen</v>
      </c>
      <c r="C425" s="15">
        <f t="shared" si="54"/>
        <v>5</v>
      </c>
      <c r="D425" s="15">
        <v>1</v>
      </c>
      <c r="E425" s="15">
        <v>1</v>
      </c>
      <c r="F425" s="15">
        <v>1</v>
      </c>
      <c r="G425" s="15">
        <v>2</v>
      </c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>
        <v>5</v>
      </c>
      <c r="U425" s="15"/>
      <c r="V425" s="15">
        <v>50</v>
      </c>
      <c r="W425" s="15">
        <v>47</v>
      </c>
      <c r="X425" s="15">
        <v>25</v>
      </c>
      <c r="Y425" s="15"/>
      <c r="Z425" s="15"/>
      <c r="AA425" s="15"/>
      <c r="AB425" s="15"/>
      <c r="AC425" s="15">
        <v>21</v>
      </c>
      <c r="AD425" s="15">
        <v>19</v>
      </c>
      <c r="AE425" s="15"/>
      <c r="AF425" s="15"/>
      <c r="AG425" s="15"/>
      <c r="AH425" s="15"/>
      <c r="AI425" s="15"/>
      <c r="AJ425" s="15"/>
      <c r="AK425" s="15"/>
      <c r="AL425" s="15"/>
      <c r="AM425" s="15" t="str">
        <f t="shared" si="55"/>
        <v/>
      </c>
      <c r="AN425" s="15" t="str">
        <f t="shared" si="56"/>
        <v/>
      </c>
      <c r="AO425" s="15" t="str">
        <f t="shared" si="57"/>
        <v/>
      </c>
      <c r="AP425" s="15" t="str">
        <f t="shared" si="58"/>
        <v/>
      </c>
      <c r="AQ425" s="15">
        <f t="shared" si="59"/>
        <v>3</v>
      </c>
      <c r="AR425" s="15">
        <f t="shared" si="60"/>
        <v>2</v>
      </c>
      <c r="AS425" s="15" t="str">
        <f t="shared" si="61"/>
        <v/>
      </c>
      <c r="AT425" s="15">
        <v>5</v>
      </c>
      <c r="AU425" s="15"/>
      <c r="AV425" s="15"/>
      <c r="AW425" s="15"/>
      <c r="AX425" s="15"/>
      <c r="AY425" s="15"/>
      <c r="AZ425" s="15">
        <v>5</v>
      </c>
      <c r="BA425" s="15"/>
      <c r="BB425" s="15"/>
      <c r="BC425" s="15"/>
      <c r="BD425" s="15"/>
      <c r="BE425" s="15"/>
      <c r="BF425" s="15">
        <v>3</v>
      </c>
      <c r="BG425" s="15">
        <v>5</v>
      </c>
      <c r="BH425" s="15">
        <v>5</v>
      </c>
      <c r="BI425" s="15"/>
      <c r="BJ425" s="15"/>
      <c r="BK425" s="15"/>
      <c r="BL425" s="15"/>
      <c r="BM425" s="15">
        <v>5</v>
      </c>
      <c r="BN425" s="15">
        <v>5</v>
      </c>
      <c r="BO425" s="15"/>
      <c r="BP425" s="15"/>
      <c r="BQ425" s="15"/>
      <c r="BR425" s="15"/>
      <c r="BS425" s="15"/>
      <c r="BT425" s="15"/>
      <c r="BU425" s="15"/>
      <c r="BV425" s="15"/>
      <c r="BW425" s="15">
        <v>2</v>
      </c>
      <c r="BX425" s="15">
        <v>2</v>
      </c>
      <c r="BY425" s="15"/>
      <c r="BZ425" s="15"/>
      <c r="CA425" s="15"/>
      <c r="CB425" s="15"/>
      <c r="CC425" s="15"/>
      <c r="CD425" s="15"/>
      <c r="CE425" s="15"/>
      <c r="CF425" s="15"/>
      <c r="CG425" s="15"/>
      <c r="CH425" s="15">
        <v>3</v>
      </c>
      <c r="CI425" s="15">
        <v>3</v>
      </c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 t="s">
        <v>7</v>
      </c>
      <c r="DJ425" s="15" t="s">
        <v>8</v>
      </c>
      <c r="DK425" s="15" t="s">
        <v>9</v>
      </c>
      <c r="DL425" s="15"/>
      <c r="DM425" s="15" t="s">
        <v>7</v>
      </c>
      <c r="DN425" s="15" t="s">
        <v>8</v>
      </c>
      <c r="DO425" s="15" t="s">
        <v>9</v>
      </c>
      <c r="DP425" s="15">
        <v>1</v>
      </c>
      <c r="DQ425" s="15" t="s">
        <v>15</v>
      </c>
      <c r="DR425" s="15" t="s">
        <v>8</v>
      </c>
      <c r="DS425" s="15" t="s">
        <v>9</v>
      </c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>
        <v>2</v>
      </c>
      <c r="EG425" s="15" t="s">
        <v>15</v>
      </c>
      <c r="EH425" s="15" t="s">
        <v>8</v>
      </c>
      <c r="EI425" s="15" t="s">
        <v>9</v>
      </c>
      <c r="EJ425" s="15" t="s">
        <v>15</v>
      </c>
      <c r="EK425" s="15" t="s">
        <v>8</v>
      </c>
      <c r="EL425" s="15" t="s">
        <v>9</v>
      </c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>
        <v>1</v>
      </c>
      <c r="FM425" s="15"/>
      <c r="FN425" s="15">
        <v>2</v>
      </c>
      <c r="FO425" s="15"/>
      <c r="FP425" s="15">
        <v>2</v>
      </c>
      <c r="FQ425" s="15">
        <v>1</v>
      </c>
      <c r="FR425" s="15">
        <v>1</v>
      </c>
      <c r="FS425" s="15"/>
      <c r="FT425" s="15"/>
      <c r="FU425" s="15"/>
      <c r="FV425" s="15"/>
      <c r="FW425" s="15"/>
      <c r="FX425" s="15"/>
      <c r="FY425" s="15"/>
      <c r="FZ425" s="15">
        <v>2</v>
      </c>
      <c r="GA425" s="15"/>
      <c r="GB425" s="15"/>
      <c r="GC425" s="15"/>
      <c r="GD425" s="15"/>
      <c r="GE425" s="15" t="s">
        <v>53</v>
      </c>
      <c r="GF425" s="15" t="s">
        <v>53</v>
      </c>
      <c r="GG425" s="15"/>
      <c r="GH425" s="15"/>
      <c r="GI425" s="15"/>
      <c r="GJ425" s="15">
        <v>2</v>
      </c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>
        <v>2</v>
      </c>
      <c r="HJ425" s="15"/>
      <c r="HK425" s="15"/>
      <c r="HL425" s="15"/>
      <c r="HM425" s="15"/>
      <c r="HN425" s="15">
        <v>5</v>
      </c>
      <c r="HO425" s="15"/>
      <c r="HP425" s="15"/>
      <c r="HQ425" s="15"/>
      <c r="HR425" s="15"/>
      <c r="HS425" s="15"/>
      <c r="HT425" s="15"/>
      <c r="HU425" s="15"/>
      <c r="HV425" s="15"/>
      <c r="HW425" s="15"/>
      <c r="HX425" s="15">
        <v>1</v>
      </c>
      <c r="HY425" s="15"/>
      <c r="HZ425" s="15">
        <v>9</v>
      </c>
      <c r="IA425" s="15"/>
      <c r="IB425" s="15">
        <v>300</v>
      </c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  <c r="IW425" s="15"/>
      <c r="IX425" s="15"/>
      <c r="IY425" s="15"/>
      <c r="IZ425" s="15"/>
      <c r="JA425" s="15"/>
      <c r="JB425" s="15"/>
      <c r="JC425" s="17"/>
      <c r="JD425" s="17"/>
      <c r="JE425" s="18"/>
      <c r="JF425" s="17"/>
      <c r="JG425" s="17"/>
      <c r="JH425" s="19"/>
      <c r="JI425" s="19"/>
      <c r="JJ425" s="17"/>
      <c r="JK425" s="17"/>
      <c r="JL425" s="19"/>
      <c r="JM425" s="17"/>
      <c r="JN425" s="17"/>
      <c r="JO425" s="20"/>
      <c r="JP425" s="17"/>
      <c r="JQ425" s="17"/>
      <c r="JR425" s="20"/>
      <c r="JS425" s="19"/>
      <c r="JT425" s="19"/>
      <c r="JU425" s="19"/>
      <c r="JV425" s="15">
        <v>2</v>
      </c>
      <c r="JW425" s="14"/>
      <c r="JX425" s="14"/>
      <c r="JY425" s="15">
        <v>50</v>
      </c>
      <c r="JZ425" s="15">
        <v>20</v>
      </c>
      <c r="KA425" s="15">
        <v>10</v>
      </c>
      <c r="KB425" s="15">
        <v>20</v>
      </c>
      <c r="KC425" s="15"/>
      <c r="KD425" s="15">
        <v>20</v>
      </c>
      <c r="KE425" s="15">
        <v>10</v>
      </c>
      <c r="KF425" s="15">
        <v>20</v>
      </c>
      <c r="KG425" s="15">
        <v>10</v>
      </c>
      <c r="KH425" s="15">
        <v>10</v>
      </c>
      <c r="KI425" s="15">
        <v>10</v>
      </c>
      <c r="KJ425" s="15">
        <v>10</v>
      </c>
      <c r="KK425" s="15">
        <v>10</v>
      </c>
      <c r="KL425" s="15">
        <v>2</v>
      </c>
      <c r="KM425" s="15"/>
      <c r="KN425" s="15"/>
      <c r="KO425" s="15"/>
      <c r="KP425" s="15"/>
      <c r="KQ425" s="15"/>
      <c r="KR425" s="15"/>
      <c r="KS425" s="15"/>
      <c r="KT425" s="15"/>
      <c r="KU425" s="15">
        <v>1</v>
      </c>
      <c r="KV425" s="15"/>
      <c r="KW425" s="15"/>
      <c r="KX425" s="15"/>
      <c r="KY425" s="15"/>
      <c r="KZ425" s="15"/>
      <c r="LA425" s="15"/>
      <c r="LB425" s="15"/>
      <c r="LC425" s="15"/>
      <c r="LD425" s="15"/>
      <c r="LE425" s="15"/>
      <c r="LF425" s="15"/>
      <c r="LG425" s="15">
        <v>1</v>
      </c>
      <c r="LH425" s="15"/>
      <c r="LI425" s="15"/>
      <c r="LJ425" s="15"/>
      <c r="LK425" s="15"/>
      <c r="LL425" s="15"/>
      <c r="LM425" s="15" t="s">
        <v>42</v>
      </c>
      <c r="LN425" s="15" t="s">
        <v>79</v>
      </c>
      <c r="LO425" s="15"/>
    </row>
    <row r="426" spans="1:327" ht="18" customHeight="1" x14ac:dyDescent="0.25">
      <c r="A426" s="14" t="s">
        <v>625</v>
      </c>
      <c r="B426" s="15" t="str">
        <f t="shared" si="62"/>
        <v>Virgen del Carmen</v>
      </c>
      <c r="C426" s="15">
        <f t="shared" si="54"/>
        <v>5</v>
      </c>
      <c r="D426" s="15">
        <v>1</v>
      </c>
      <c r="E426" s="15">
        <v>1</v>
      </c>
      <c r="F426" s="15">
        <v>3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5</v>
      </c>
      <c r="U426" s="15"/>
      <c r="V426" s="15">
        <v>79</v>
      </c>
      <c r="W426" s="15">
        <v>60</v>
      </c>
      <c r="X426" s="15">
        <v>27</v>
      </c>
      <c r="Y426" s="15">
        <v>25</v>
      </c>
      <c r="Z426" s="15">
        <v>23</v>
      </c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 t="str">
        <f t="shared" si="55"/>
        <v/>
      </c>
      <c r="AN426" s="15" t="str">
        <f t="shared" si="56"/>
        <v/>
      </c>
      <c r="AO426" s="15" t="str">
        <f t="shared" si="57"/>
        <v/>
      </c>
      <c r="AP426" s="15" t="str">
        <f t="shared" si="58"/>
        <v/>
      </c>
      <c r="AQ426" s="15">
        <f t="shared" si="59"/>
        <v>3</v>
      </c>
      <c r="AR426" s="15">
        <f t="shared" si="60"/>
        <v>1</v>
      </c>
      <c r="AS426" s="15">
        <f t="shared" si="61"/>
        <v>1</v>
      </c>
      <c r="AT426" s="15">
        <v>5</v>
      </c>
      <c r="AU426" s="15"/>
      <c r="AV426" s="15"/>
      <c r="AW426" s="15"/>
      <c r="AX426" s="15"/>
      <c r="AY426" s="15"/>
      <c r="AZ426" s="15">
        <v>5</v>
      </c>
      <c r="BA426" s="15"/>
      <c r="BB426" s="15"/>
      <c r="BC426" s="15"/>
      <c r="BD426" s="15"/>
      <c r="BE426" s="15"/>
      <c r="BF426" s="15">
        <v>2</v>
      </c>
      <c r="BG426" s="15">
        <v>2</v>
      </c>
      <c r="BH426" s="15">
        <v>6</v>
      </c>
      <c r="BI426" s="15">
        <v>6</v>
      </c>
      <c r="BJ426" s="15">
        <v>6</v>
      </c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>
        <v>3</v>
      </c>
      <c r="BX426" s="15">
        <v>2</v>
      </c>
      <c r="BY426" s="15"/>
      <c r="BZ426" s="15"/>
      <c r="CA426" s="15"/>
      <c r="CB426" s="15"/>
      <c r="CC426" s="15"/>
      <c r="CD426" s="15"/>
      <c r="CE426" s="15"/>
      <c r="CF426" s="15"/>
      <c r="CG426" s="15"/>
      <c r="CH426" s="15">
        <v>3</v>
      </c>
      <c r="CI426" s="15">
        <v>3</v>
      </c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>
        <v>1</v>
      </c>
      <c r="DB426" s="15">
        <v>1</v>
      </c>
      <c r="DC426" s="15"/>
      <c r="DD426" s="15"/>
      <c r="DE426" s="15"/>
      <c r="DF426" s="15"/>
      <c r="DG426" s="15"/>
      <c r="DH426" s="15">
        <v>1</v>
      </c>
      <c r="DI426" s="15" t="s">
        <v>7</v>
      </c>
      <c r="DJ426" s="15" t="s">
        <v>8</v>
      </c>
      <c r="DK426" s="15" t="s">
        <v>9</v>
      </c>
      <c r="DL426" s="15">
        <v>1</v>
      </c>
      <c r="DM426" s="15" t="s">
        <v>7</v>
      </c>
      <c r="DN426" s="15" t="s">
        <v>8</v>
      </c>
      <c r="DO426" s="15" t="s">
        <v>9</v>
      </c>
      <c r="DP426" s="15">
        <v>1</v>
      </c>
      <c r="DQ426" s="15" t="s">
        <v>15</v>
      </c>
      <c r="DR426" s="15" t="s">
        <v>8</v>
      </c>
      <c r="DS426" s="15" t="s">
        <v>9</v>
      </c>
      <c r="DT426" s="15" t="s">
        <v>15</v>
      </c>
      <c r="DU426" s="15" t="s">
        <v>8</v>
      </c>
      <c r="DV426" s="15" t="s">
        <v>9</v>
      </c>
      <c r="DW426" s="15" t="s">
        <v>15</v>
      </c>
      <c r="DX426" s="15" t="s">
        <v>8</v>
      </c>
      <c r="DY426" s="15" t="s">
        <v>9</v>
      </c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>
        <v>2</v>
      </c>
      <c r="FM426" s="15"/>
      <c r="FN426" s="15"/>
      <c r="FO426" s="15">
        <v>2</v>
      </c>
      <c r="FP426" s="15"/>
      <c r="FQ426" s="15">
        <v>2</v>
      </c>
      <c r="FR426" s="15"/>
      <c r="FS426" s="15"/>
      <c r="FT426" s="15">
        <v>1</v>
      </c>
      <c r="FU426" s="15"/>
      <c r="FV426" s="15"/>
      <c r="FW426" s="15"/>
      <c r="FX426" s="15"/>
      <c r="FY426" s="15"/>
      <c r="FZ426" s="15">
        <v>2</v>
      </c>
      <c r="GA426" s="15"/>
      <c r="GB426" s="15"/>
      <c r="GC426" s="15"/>
      <c r="GD426" s="15"/>
      <c r="GE426" s="15" t="s">
        <v>53</v>
      </c>
      <c r="GF426" s="15" t="s">
        <v>53</v>
      </c>
      <c r="GG426" s="15"/>
      <c r="GH426" s="15"/>
      <c r="GI426" s="15"/>
      <c r="GJ426" s="15">
        <v>2</v>
      </c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>
        <v>2</v>
      </c>
      <c r="HJ426" s="15"/>
      <c r="HK426" s="15"/>
      <c r="HL426" s="15"/>
      <c r="HM426" s="15"/>
      <c r="HN426" s="15">
        <v>2</v>
      </c>
      <c r="HO426" s="15"/>
      <c r="HP426" s="15"/>
      <c r="HQ426" s="15"/>
      <c r="HR426" s="15"/>
      <c r="HS426" s="15"/>
      <c r="HT426" s="15"/>
      <c r="HU426" s="15"/>
      <c r="HV426" s="15"/>
      <c r="HW426" s="15"/>
      <c r="HX426" s="15">
        <v>1</v>
      </c>
      <c r="HY426" s="15"/>
      <c r="HZ426" s="15">
        <v>9</v>
      </c>
      <c r="IA426" s="15"/>
      <c r="IB426" s="15">
        <v>200</v>
      </c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  <c r="IW426" s="15"/>
      <c r="IX426" s="15"/>
      <c r="IY426" s="15"/>
      <c r="IZ426" s="15"/>
      <c r="JA426" s="15"/>
      <c r="JB426" s="15"/>
      <c r="JC426" s="17"/>
      <c r="JD426" s="17"/>
      <c r="JE426" s="18"/>
      <c r="JF426" s="17"/>
      <c r="JG426" s="17"/>
      <c r="JH426" s="19"/>
      <c r="JI426" s="19"/>
      <c r="JJ426" s="17"/>
      <c r="JK426" s="17"/>
      <c r="JL426" s="19"/>
      <c r="JM426" s="17"/>
      <c r="JN426" s="17"/>
      <c r="JO426" s="20"/>
      <c r="JP426" s="17"/>
      <c r="JQ426" s="17"/>
      <c r="JR426" s="20"/>
      <c r="JS426" s="19"/>
      <c r="JT426" s="19"/>
      <c r="JU426" s="19"/>
      <c r="JV426" s="15">
        <v>2</v>
      </c>
      <c r="JW426" s="14"/>
      <c r="JX426" s="14"/>
      <c r="JY426" s="15">
        <v>90</v>
      </c>
      <c r="JZ426" s="15"/>
      <c r="KA426" s="15">
        <v>10</v>
      </c>
      <c r="KB426" s="15">
        <v>20</v>
      </c>
      <c r="KC426" s="15"/>
      <c r="KD426" s="15">
        <v>10</v>
      </c>
      <c r="KE426" s="15"/>
      <c r="KF426" s="15">
        <v>5</v>
      </c>
      <c r="KG426" s="15"/>
      <c r="KH426" s="15"/>
      <c r="KI426" s="15"/>
      <c r="KJ426" s="15"/>
      <c r="KK426" s="15"/>
      <c r="KL426" s="15">
        <v>2</v>
      </c>
      <c r="KM426" s="15"/>
      <c r="KN426" s="15"/>
      <c r="KO426" s="15"/>
      <c r="KP426" s="15"/>
      <c r="KQ426" s="15"/>
      <c r="KR426" s="15"/>
      <c r="KS426" s="15"/>
      <c r="KT426" s="15"/>
      <c r="KU426" s="15"/>
      <c r="KV426" s="15"/>
      <c r="KW426" s="15">
        <v>1</v>
      </c>
      <c r="KX426" s="15"/>
      <c r="KY426" s="15">
        <v>1</v>
      </c>
      <c r="KZ426" s="15"/>
      <c r="LA426" s="15"/>
      <c r="LB426" s="15"/>
      <c r="LC426" s="15"/>
      <c r="LD426" s="15"/>
      <c r="LE426" s="15"/>
      <c r="LF426" s="15"/>
      <c r="LG426" s="15"/>
      <c r="LH426" s="15"/>
      <c r="LI426" s="15"/>
      <c r="LJ426" s="15"/>
      <c r="LK426" s="15" t="s">
        <v>21</v>
      </c>
      <c r="LL426" s="15"/>
      <c r="LM426" s="15" t="s">
        <v>25</v>
      </c>
      <c r="LN426" s="15"/>
      <c r="LO426" s="15"/>
    </row>
    <row r="427" spans="1:327" ht="18" customHeight="1" x14ac:dyDescent="0.25">
      <c r="A427" s="14" t="s">
        <v>626</v>
      </c>
      <c r="B427" s="15" t="str">
        <f t="shared" si="62"/>
        <v>Virgen del Carmen</v>
      </c>
      <c r="C427" s="15">
        <f t="shared" si="54"/>
        <v>5</v>
      </c>
      <c r="D427" s="15">
        <v>1</v>
      </c>
      <c r="E427" s="15">
        <v>1</v>
      </c>
      <c r="F427" s="15">
        <v>1</v>
      </c>
      <c r="G427" s="15">
        <v>2</v>
      </c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>
        <v>5</v>
      </c>
      <c r="U427" s="15"/>
      <c r="V427" s="15">
        <v>41</v>
      </c>
      <c r="W427" s="15">
        <v>39</v>
      </c>
      <c r="X427" s="15">
        <v>17</v>
      </c>
      <c r="Y427" s="15"/>
      <c r="Z427" s="15"/>
      <c r="AA427" s="15"/>
      <c r="AB427" s="15"/>
      <c r="AC427" s="15">
        <v>15</v>
      </c>
      <c r="AD427" s="15">
        <v>7</v>
      </c>
      <c r="AE427" s="15"/>
      <c r="AF427" s="15"/>
      <c r="AG427" s="15"/>
      <c r="AH427" s="15"/>
      <c r="AI427" s="15"/>
      <c r="AJ427" s="15"/>
      <c r="AK427" s="15"/>
      <c r="AL427" s="15"/>
      <c r="AM427" s="15" t="str">
        <f t="shared" si="55"/>
        <v/>
      </c>
      <c r="AN427" s="15" t="str">
        <f t="shared" si="56"/>
        <v/>
      </c>
      <c r="AO427" s="15">
        <f t="shared" si="57"/>
        <v>1</v>
      </c>
      <c r="AP427" s="15">
        <f t="shared" si="58"/>
        <v>2</v>
      </c>
      <c r="AQ427" s="15">
        <f t="shared" si="59"/>
        <v>1</v>
      </c>
      <c r="AR427" s="15">
        <f t="shared" si="60"/>
        <v>1</v>
      </c>
      <c r="AS427" s="15" t="str">
        <f t="shared" si="61"/>
        <v/>
      </c>
      <c r="AT427" s="15">
        <v>5</v>
      </c>
      <c r="AU427" s="15"/>
      <c r="AV427" s="15"/>
      <c r="AW427" s="15"/>
      <c r="AX427" s="15"/>
      <c r="AY427" s="15"/>
      <c r="AZ427" s="15"/>
      <c r="BA427" s="15"/>
      <c r="BB427" s="15"/>
      <c r="BC427" s="15">
        <v>5</v>
      </c>
      <c r="BD427" s="15"/>
      <c r="BE427" s="15"/>
      <c r="BF427" s="15">
        <v>5</v>
      </c>
      <c r="BG427" s="15">
        <v>5</v>
      </c>
      <c r="BH427" s="15">
        <v>4</v>
      </c>
      <c r="BI427" s="15"/>
      <c r="BJ427" s="15"/>
      <c r="BK427" s="15"/>
      <c r="BL427" s="15"/>
      <c r="BM427" s="15">
        <v>4</v>
      </c>
      <c r="BN427" s="15">
        <v>3</v>
      </c>
      <c r="BO427" s="15"/>
      <c r="BP427" s="15"/>
      <c r="BQ427" s="15"/>
      <c r="BR427" s="15"/>
      <c r="BS427" s="15"/>
      <c r="BT427" s="15"/>
      <c r="BU427" s="15"/>
      <c r="BV427" s="15"/>
      <c r="BW427" s="15"/>
      <c r="BX427" s="15">
        <v>2</v>
      </c>
      <c r="BY427" s="15"/>
      <c r="BZ427" s="15"/>
      <c r="CA427" s="15"/>
      <c r="CB427" s="15"/>
      <c r="CC427" s="15"/>
      <c r="CD427" s="15"/>
      <c r="CE427" s="15"/>
      <c r="CF427" s="15"/>
      <c r="CG427" s="15"/>
      <c r="CH427" s="15">
        <v>3</v>
      </c>
      <c r="CI427" s="15">
        <v>3</v>
      </c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>
        <v>1</v>
      </c>
      <c r="DI427" s="15" t="s">
        <v>7</v>
      </c>
      <c r="DJ427" s="15" t="s">
        <v>8</v>
      </c>
      <c r="DK427" s="15" t="s">
        <v>9</v>
      </c>
      <c r="DL427" s="15">
        <v>1</v>
      </c>
      <c r="DM427" s="15" t="s">
        <v>7</v>
      </c>
      <c r="DN427" s="15" t="s">
        <v>8</v>
      </c>
      <c r="DO427" s="15" t="s">
        <v>9</v>
      </c>
      <c r="DP427" s="15">
        <v>1</v>
      </c>
      <c r="DQ427" s="15" t="s">
        <v>15</v>
      </c>
      <c r="DR427" s="15" t="s">
        <v>8</v>
      </c>
      <c r="DS427" s="15" t="s">
        <v>9</v>
      </c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>
        <v>1</v>
      </c>
      <c r="EG427" s="15" t="s">
        <v>15</v>
      </c>
      <c r="EH427" s="15" t="s">
        <v>8</v>
      </c>
      <c r="EI427" s="15" t="s">
        <v>9</v>
      </c>
      <c r="EJ427" s="15" t="s">
        <v>15</v>
      </c>
      <c r="EK427" s="15" t="s">
        <v>8</v>
      </c>
      <c r="EL427" s="15" t="s">
        <v>9</v>
      </c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>
        <v>2</v>
      </c>
      <c r="FM427" s="15"/>
      <c r="FN427" s="15"/>
      <c r="FO427" s="15">
        <v>2</v>
      </c>
      <c r="FP427" s="15"/>
      <c r="FQ427" s="15">
        <v>3</v>
      </c>
      <c r="FR427" s="15"/>
      <c r="FS427" s="15"/>
      <c r="FT427" s="15"/>
      <c r="FU427" s="15"/>
      <c r="FV427" s="15"/>
      <c r="FW427" s="15"/>
      <c r="FX427" s="15"/>
      <c r="FY427" s="15"/>
      <c r="FZ427" s="15">
        <v>2</v>
      </c>
      <c r="GA427" s="15"/>
      <c r="GB427" s="15"/>
      <c r="GC427" s="15"/>
      <c r="GD427" s="15"/>
      <c r="GE427" s="15" t="s">
        <v>53</v>
      </c>
      <c r="GF427" s="15" t="s">
        <v>53</v>
      </c>
      <c r="GG427" s="15"/>
      <c r="GH427" s="15"/>
      <c r="GI427" s="15"/>
      <c r="GJ427" s="15">
        <v>2</v>
      </c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>
        <v>2</v>
      </c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>
        <v>1</v>
      </c>
      <c r="HY427" s="15"/>
      <c r="HZ427" s="15">
        <v>9</v>
      </c>
      <c r="IA427" s="15"/>
      <c r="IB427" s="15">
        <v>350</v>
      </c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  <c r="IW427" s="15"/>
      <c r="IX427" s="15"/>
      <c r="IY427" s="15"/>
      <c r="IZ427" s="15"/>
      <c r="JA427" s="15"/>
      <c r="JB427" s="15"/>
      <c r="JC427" s="17"/>
      <c r="JD427" s="17"/>
      <c r="JE427" s="18"/>
      <c r="JF427" s="17"/>
      <c r="JG427" s="17"/>
      <c r="JH427" s="19"/>
      <c r="JI427" s="19"/>
      <c r="JJ427" s="17"/>
      <c r="JK427" s="17"/>
      <c r="JL427" s="19"/>
      <c r="JM427" s="17"/>
      <c r="JN427" s="17"/>
      <c r="JO427" s="20"/>
      <c r="JP427" s="17"/>
      <c r="JQ427" s="17"/>
      <c r="JR427" s="20"/>
      <c r="JS427" s="19"/>
      <c r="JT427" s="19"/>
      <c r="JU427" s="19"/>
      <c r="JV427" s="15">
        <v>2</v>
      </c>
      <c r="JW427" s="14"/>
      <c r="JX427" s="14"/>
      <c r="JY427" s="15">
        <v>50</v>
      </c>
      <c r="JZ427" s="15"/>
      <c r="KA427" s="15">
        <v>20</v>
      </c>
      <c r="KB427" s="15">
        <v>10</v>
      </c>
      <c r="KC427" s="15">
        <v>10</v>
      </c>
      <c r="KD427" s="15">
        <v>20</v>
      </c>
      <c r="KE427" s="15">
        <v>20</v>
      </c>
      <c r="KF427" s="15">
        <v>10</v>
      </c>
      <c r="KG427" s="15">
        <v>5</v>
      </c>
      <c r="KH427" s="15">
        <v>20</v>
      </c>
      <c r="KI427" s="15"/>
      <c r="KJ427" s="15"/>
      <c r="KK427" s="15"/>
      <c r="KL427" s="15">
        <v>2</v>
      </c>
      <c r="KM427" s="15"/>
      <c r="KN427" s="15"/>
      <c r="KO427" s="15"/>
      <c r="KP427" s="15"/>
      <c r="KQ427" s="15"/>
      <c r="KR427" s="15"/>
      <c r="KS427" s="15"/>
      <c r="KT427" s="15"/>
      <c r="KU427" s="15"/>
      <c r="KV427" s="15"/>
      <c r="KW427" s="15">
        <v>1</v>
      </c>
      <c r="KX427" s="15"/>
      <c r="KY427" s="15"/>
      <c r="KZ427" s="15">
        <v>1</v>
      </c>
      <c r="LA427" s="15"/>
      <c r="LB427" s="15"/>
      <c r="LC427" s="15"/>
      <c r="LD427" s="15"/>
      <c r="LE427" s="15"/>
      <c r="LF427" s="15"/>
      <c r="LG427" s="15"/>
      <c r="LH427" s="15"/>
      <c r="LI427" s="15"/>
      <c r="LJ427" s="15"/>
      <c r="LK427" s="15" t="s">
        <v>21</v>
      </c>
      <c r="LL427" s="15"/>
      <c r="LM427" s="15" t="s">
        <v>42</v>
      </c>
      <c r="LN427" s="15"/>
      <c r="LO427" s="15"/>
    </row>
    <row r="428" spans="1:327" ht="18" customHeight="1" x14ac:dyDescent="0.25">
      <c r="A428" s="14" t="s">
        <v>627</v>
      </c>
      <c r="B428" s="15" t="str">
        <f t="shared" si="62"/>
        <v>Virgen del Carmen</v>
      </c>
      <c r="C428" s="15">
        <f t="shared" si="54"/>
        <v>3</v>
      </c>
      <c r="D428" s="15">
        <v>1</v>
      </c>
      <c r="E428" s="15"/>
      <c r="F428" s="15">
        <v>1</v>
      </c>
      <c r="G428" s="15">
        <v>1</v>
      </c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>
        <v>3</v>
      </c>
      <c r="U428" s="15"/>
      <c r="V428" s="15">
        <v>56</v>
      </c>
      <c r="W428" s="15"/>
      <c r="X428" s="15">
        <v>22</v>
      </c>
      <c r="Y428" s="15"/>
      <c r="Z428" s="15"/>
      <c r="AA428" s="15"/>
      <c r="AB428" s="15"/>
      <c r="AC428" s="15">
        <v>23</v>
      </c>
      <c r="AD428" s="15"/>
      <c r="AE428" s="15"/>
      <c r="AF428" s="15"/>
      <c r="AG428" s="15"/>
      <c r="AH428" s="15"/>
      <c r="AI428" s="15"/>
      <c r="AJ428" s="15"/>
      <c r="AK428" s="15"/>
      <c r="AL428" s="15"/>
      <c r="AM428" s="15" t="str">
        <f t="shared" si="55"/>
        <v/>
      </c>
      <c r="AN428" s="15" t="str">
        <f t="shared" si="56"/>
        <v/>
      </c>
      <c r="AO428" s="15" t="str">
        <f t="shared" si="57"/>
        <v/>
      </c>
      <c r="AP428" s="15" t="str">
        <f t="shared" si="58"/>
        <v/>
      </c>
      <c r="AQ428" s="15">
        <f t="shared" si="59"/>
        <v>2</v>
      </c>
      <c r="AR428" s="15">
        <f t="shared" si="60"/>
        <v>1</v>
      </c>
      <c r="AS428" s="15" t="str">
        <f t="shared" si="61"/>
        <v/>
      </c>
      <c r="AT428" s="15">
        <v>3</v>
      </c>
      <c r="AU428" s="15"/>
      <c r="AV428" s="15"/>
      <c r="AW428" s="15"/>
      <c r="AX428" s="15"/>
      <c r="AY428" s="15"/>
      <c r="AZ428" s="15"/>
      <c r="BA428" s="15"/>
      <c r="BB428" s="15">
        <v>3</v>
      </c>
      <c r="BC428" s="15"/>
      <c r="BD428" s="15"/>
      <c r="BE428" s="15"/>
      <c r="BF428" s="15">
        <v>3</v>
      </c>
      <c r="BG428" s="15"/>
      <c r="BH428" s="15">
        <v>4</v>
      </c>
      <c r="BI428" s="15"/>
      <c r="BJ428" s="15"/>
      <c r="BK428" s="15"/>
      <c r="BL428" s="15"/>
      <c r="BM428" s="15">
        <v>4</v>
      </c>
      <c r="BN428" s="15"/>
      <c r="BO428" s="15"/>
      <c r="BP428" s="15"/>
      <c r="BQ428" s="15"/>
      <c r="BR428" s="15"/>
      <c r="BS428" s="15"/>
      <c r="BT428" s="15"/>
      <c r="BU428" s="15"/>
      <c r="BV428" s="15"/>
      <c r="BW428" s="15">
        <v>2</v>
      </c>
      <c r="BX428" s="15">
        <v>4</v>
      </c>
      <c r="BY428" s="15"/>
      <c r="BZ428" s="15"/>
      <c r="CA428" s="15"/>
      <c r="CB428" s="15"/>
      <c r="CC428" s="15"/>
      <c r="CD428" s="15"/>
      <c r="CE428" s="15"/>
      <c r="CF428" s="15"/>
      <c r="CG428" s="15"/>
      <c r="CH428" s="15">
        <v>2</v>
      </c>
      <c r="CI428" s="15">
        <v>2</v>
      </c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 t="s">
        <v>7</v>
      </c>
      <c r="DJ428" s="15" t="s">
        <v>31</v>
      </c>
      <c r="DK428" s="15" t="s">
        <v>9</v>
      </c>
      <c r="DL428" s="15"/>
      <c r="DM428" s="15"/>
      <c r="DN428" s="15"/>
      <c r="DO428" s="15"/>
      <c r="DP428" s="15"/>
      <c r="DQ428" s="15" t="s">
        <v>15</v>
      </c>
      <c r="DR428" s="15" t="s">
        <v>31</v>
      </c>
      <c r="DS428" s="15" t="s">
        <v>9</v>
      </c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 t="s">
        <v>15</v>
      </c>
      <c r="EH428" s="15" t="s">
        <v>31</v>
      </c>
      <c r="EI428" s="15" t="s">
        <v>9</v>
      </c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>
        <v>2</v>
      </c>
      <c r="FM428" s="15"/>
      <c r="FN428" s="15"/>
      <c r="FO428" s="15">
        <v>2</v>
      </c>
      <c r="FP428" s="15"/>
      <c r="FQ428" s="15"/>
      <c r="FR428" s="15"/>
      <c r="FS428" s="15"/>
      <c r="FT428" s="15">
        <v>1</v>
      </c>
      <c r="FU428" s="15"/>
      <c r="FV428" s="15"/>
      <c r="FW428" s="15"/>
      <c r="FX428" s="15"/>
      <c r="FY428" s="15"/>
      <c r="FZ428" s="15">
        <v>2</v>
      </c>
      <c r="GA428" s="15"/>
      <c r="GB428" s="15"/>
      <c r="GC428" s="15"/>
      <c r="GD428" s="15"/>
      <c r="GE428" s="15" t="s">
        <v>53</v>
      </c>
      <c r="GF428" s="15" t="s">
        <v>53</v>
      </c>
      <c r="GG428" s="15"/>
      <c r="GH428" s="15"/>
      <c r="GI428" s="15"/>
      <c r="GJ428" s="15">
        <v>2</v>
      </c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>
        <v>2</v>
      </c>
      <c r="HJ428" s="15"/>
      <c r="HK428" s="15"/>
      <c r="HL428" s="15"/>
      <c r="HM428" s="15"/>
      <c r="HN428" s="15">
        <v>3</v>
      </c>
      <c r="HO428" s="15"/>
      <c r="HP428" s="15"/>
      <c r="HQ428" s="15"/>
      <c r="HR428" s="15"/>
      <c r="HS428" s="15"/>
      <c r="HT428" s="15"/>
      <c r="HU428" s="15"/>
      <c r="HV428" s="15"/>
      <c r="HW428" s="15"/>
      <c r="HX428" s="15">
        <v>1</v>
      </c>
      <c r="HY428" s="15"/>
      <c r="HZ428" s="15">
        <v>9</v>
      </c>
      <c r="IA428" s="15"/>
      <c r="IB428" s="15">
        <v>200</v>
      </c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  <c r="IW428" s="15"/>
      <c r="IX428" s="15"/>
      <c r="IY428" s="15"/>
      <c r="IZ428" s="15"/>
      <c r="JA428" s="15"/>
      <c r="JB428" s="15"/>
      <c r="JC428" s="17"/>
      <c r="JD428" s="17"/>
      <c r="JE428" s="18"/>
      <c r="JF428" s="17"/>
      <c r="JG428" s="17"/>
      <c r="JH428" s="19"/>
      <c r="JI428" s="19"/>
      <c r="JJ428" s="17"/>
      <c r="JK428" s="17"/>
      <c r="JL428" s="19"/>
      <c r="JM428" s="17"/>
      <c r="JN428" s="17"/>
      <c r="JO428" s="20"/>
      <c r="JP428" s="17"/>
      <c r="JQ428" s="17"/>
      <c r="JR428" s="20"/>
      <c r="JS428" s="19"/>
      <c r="JT428" s="19"/>
      <c r="JU428" s="19"/>
      <c r="JV428" s="15">
        <v>2</v>
      </c>
      <c r="JW428" s="14"/>
      <c r="JX428" s="14"/>
      <c r="JY428" s="15">
        <v>150</v>
      </c>
      <c r="JZ428" s="15"/>
      <c r="KA428" s="15">
        <v>10</v>
      </c>
      <c r="KB428" s="15"/>
      <c r="KC428" s="15"/>
      <c r="KD428" s="15"/>
      <c r="KE428" s="15"/>
      <c r="KF428" s="15"/>
      <c r="KG428" s="15"/>
      <c r="KH428" s="15"/>
      <c r="KI428" s="15"/>
      <c r="KJ428" s="15"/>
      <c r="KK428" s="15"/>
      <c r="KL428" s="15">
        <v>2</v>
      </c>
      <c r="KM428" s="15"/>
      <c r="KN428" s="15"/>
      <c r="KO428" s="15"/>
      <c r="KP428" s="15"/>
      <c r="KQ428" s="15"/>
      <c r="KR428" s="15"/>
      <c r="KS428" s="15"/>
      <c r="KT428" s="15"/>
      <c r="KU428" s="15"/>
      <c r="KV428" s="15"/>
      <c r="KW428" s="15"/>
      <c r="KX428" s="15"/>
      <c r="KY428" s="15"/>
      <c r="KZ428" s="15">
        <v>1</v>
      </c>
      <c r="LA428" s="15"/>
      <c r="LB428" s="15"/>
      <c r="LC428" s="15"/>
      <c r="LD428" s="15"/>
      <c r="LE428" s="15"/>
      <c r="LF428" s="15"/>
      <c r="LG428" s="15"/>
      <c r="LH428" s="15"/>
      <c r="LI428" s="15"/>
      <c r="LJ428" s="15"/>
      <c r="LK428" s="15" t="s">
        <v>21</v>
      </c>
      <c r="LL428" s="15"/>
      <c r="LM428" s="15"/>
      <c r="LN428" s="15"/>
      <c r="LO428" s="15"/>
    </row>
    <row r="429" spans="1:327" ht="18" customHeight="1" x14ac:dyDescent="0.25">
      <c r="A429" s="14" t="s">
        <v>628</v>
      </c>
      <c r="B429" s="15" t="str">
        <f t="shared" si="62"/>
        <v>Virgen del Carmen</v>
      </c>
      <c r="C429" s="15">
        <f t="shared" si="54"/>
        <v>5</v>
      </c>
      <c r="D429" s="15">
        <v>1</v>
      </c>
      <c r="E429" s="15">
        <v>1</v>
      </c>
      <c r="F429" s="15">
        <v>1</v>
      </c>
      <c r="G429" s="15">
        <v>2</v>
      </c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>
        <v>5</v>
      </c>
      <c r="T429" s="15"/>
      <c r="U429" s="15"/>
      <c r="V429" s="15">
        <v>55</v>
      </c>
      <c r="W429" s="15">
        <v>43</v>
      </c>
      <c r="X429" s="15">
        <v>27</v>
      </c>
      <c r="Y429" s="15"/>
      <c r="Z429" s="15"/>
      <c r="AA429" s="15"/>
      <c r="AB429" s="15"/>
      <c r="AC429" s="15">
        <v>26</v>
      </c>
      <c r="AD429" s="15">
        <v>17</v>
      </c>
      <c r="AE429" s="15"/>
      <c r="AF429" s="15"/>
      <c r="AG429" s="15"/>
      <c r="AH429" s="15"/>
      <c r="AI429" s="15"/>
      <c r="AJ429" s="15"/>
      <c r="AK429" s="15"/>
      <c r="AL429" s="15"/>
      <c r="AM429" s="15" t="str">
        <f t="shared" si="55"/>
        <v/>
      </c>
      <c r="AN429" s="15" t="str">
        <f t="shared" si="56"/>
        <v/>
      </c>
      <c r="AO429" s="15" t="str">
        <f t="shared" si="57"/>
        <v/>
      </c>
      <c r="AP429" s="15">
        <f t="shared" si="58"/>
        <v>1</v>
      </c>
      <c r="AQ429" s="15">
        <f t="shared" si="59"/>
        <v>2</v>
      </c>
      <c r="AR429" s="15">
        <f t="shared" si="60"/>
        <v>2</v>
      </c>
      <c r="AS429" s="15" t="str">
        <f t="shared" si="61"/>
        <v/>
      </c>
      <c r="AT429" s="15">
        <v>1</v>
      </c>
      <c r="AU429" s="15"/>
      <c r="AV429" s="15">
        <v>4</v>
      </c>
      <c r="AW429" s="15"/>
      <c r="AX429" s="15"/>
      <c r="AY429" s="15"/>
      <c r="AZ429" s="15"/>
      <c r="BA429" s="15"/>
      <c r="BB429" s="15"/>
      <c r="BC429" s="15">
        <v>5</v>
      </c>
      <c r="BD429" s="15"/>
      <c r="BE429" s="15"/>
      <c r="BF429" s="15">
        <v>5</v>
      </c>
      <c r="BG429" s="15">
        <v>4</v>
      </c>
      <c r="BH429" s="15">
        <v>6</v>
      </c>
      <c r="BI429" s="15"/>
      <c r="BJ429" s="15"/>
      <c r="BK429" s="15"/>
      <c r="BL429" s="15"/>
      <c r="BM429" s="15">
        <v>5</v>
      </c>
      <c r="BN429" s="15">
        <v>6</v>
      </c>
      <c r="BO429" s="15"/>
      <c r="BP429" s="15"/>
      <c r="BQ429" s="15"/>
      <c r="BR429" s="15"/>
      <c r="BS429" s="15"/>
      <c r="BT429" s="15"/>
      <c r="BU429" s="15"/>
      <c r="BV429" s="15"/>
      <c r="BW429" s="15">
        <v>3</v>
      </c>
      <c r="BX429" s="15">
        <v>2</v>
      </c>
      <c r="BY429" s="15"/>
      <c r="BZ429" s="15"/>
      <c r="CA429" s="15"/>
      <c r="CB429" s="15"/>
      <c r="CC429" s="15"/>
      <c r="CD429" s="15"/>
      <c r="CE429" s="15"/>
      <c r="CF429" s="15"/>
      <c r="CG429" s="15"/>
      <c r="CH429" s="15">
        <v>3</v>
      </c>
      <c r="CI429" s="15">
        <v>3</v>
      </c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 t="s">
        <v>7</v>
      </c>
      <c r="DJ429" s="15" t="s">
        <v>23</v>
      </c>
      <c r="DK429" s="15" t="s">
        <v>9</v>
      </c>
      <c r="DL429" s="15"/>
      <c r="DM429" s="15" t="s">
        <v>7</v>
      </c>
      <c r="DN429" s="15" t="s">
        <v>163</v>
      </c>
      <c r="DO429" s="15" t="s">
        <v>9</v>
      </c>
      <c r="DP429" s="15"/>
      <c r="DQ429" s="15" t="s">
        <v>15</v>
      </c>
      <c r="DR429" s="15" t="s">
        <v>31</v>
      </c>
      <c r="DS429" s="15" t="s">
        <v>9</v>
      </c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 t="s">
        <v>15</v>
      </c>
      <c r="EH429" s="15" t="s">
        <v>23</v>
      </c>
      <c r="EI429" s="15" t="s">
        <v>9</v>
      </c>
      <c r="EJ429" s="15" t="s">
        <v>15</v>
      </c>
      <c r="EK429" s="15" t="s">
        <v>31</v>
      </c>
      <c r="EL429" s="15" t="s">
        <v>9</v>
      </c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>
        <v>3</v>
      </c>
      <c r="FM429" s="15">
        <v>3</v>
      </c>
      <c r="FN429" s="15"/>
      <c r="FO429" s="15"/>
      <c r="FP429" s="15">
        <v>1</v>
      </c>
      <c r="FQ429" s="15"/>
      <c r="FR429" s="15"/>
      <c r="FS429" s="15"/>
      <c r="FT429" s="15">
        <v>1</v>
      </c>
      <c r="FU429" s="15"/>
      <c r="FV429" s="15"/>
      <c r="FW429" s="15">
        <v>3</v>
      </c>
      <c r="FX429" s="15"/>
      <c r="FY429" s="15"/>
      <c r="FZ429" s="15"/>
      <c r="GA429" s="15"/>
      <c r="GB429" s="15"/>
      <c r="GC429" s="15"/>
      <c r="GD429" s="15"/>
      <c r="GE429" s="15" t="s">
        <v>629</v>
      </c>
      <c r="GF429" s="15" t="s">
        <v>629</v>
      </c>
      <c r="GG429" s="15" t="s">
        <v>629</v>
      </c>
      <c r="GH429" s="15"/>
      <c r="GI429" s="15"/>
      <c r="GJ429" s="15"/>
      <c r="GK429" s="15">
        <v>3</v>
      </c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>
        <v>3</v>
      </c>
      <c r="HG429" s="15"/>
      <c r="HH429" s="15"/>
      <c r="HI429" s="15"/>
      <c r="HJ429" s="15"/>
      <c r="HK429" s="15"/>
      <c r="HL429" s="15"/>
      <c r="HM429" s="15"/>
      <c r="HN429" s="15">
        <v>5</v>
      </c>
      <c r="HO429" s="15"/>
      <c r="HP429" s="15"/>
      <c r="HQ429" s="15"/>
      <c r="HR429" s="15"/>
      <c r="HS429" s="15">
        <v>1</v>
      </c>
      <c r="HT429" s="15"/>
      <c r="HU429" s="15"/>
      <c r="HV429" s="15"/>
      <c r="HW429" s="15"/>
      <c r="HX429" s="15"/>
      <c r="HY429" s="15"/>
      <c r="HZ429" s="15">
        <v>9</v>
      </c>
      <c r="IA429" s="15"/>
      <c r="IB429" s="15"/>
      <c r="IC429" s="15">
        <v>750</v>
      </c>
      <c r="ID429" s="15"/>
      <c r="IE429" s="15"/>
      <c r="IF429" s="15">
        <v>2000</v>
      </c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  <c r="IW429" s="15"/>
      <c r="IX429" s="15"/>
      <c r="IY429" s="15"/>
      <c r="IZ429" s="15"/>
      <c r="JA429" s="15"/>
      <c r="JB429" s="15"/>
      <c r="JC429" s="17"/>
      <c r="JD429" s="17"/>
      <c r="JE429" s="18"/>
      <c r="JF429" s="17"/>
      <c r="JG429" s="17"/>
      <c r="JH429" s="19"/>
      <c r="JI429" s="19"/>
      <c r="JJ429" s="17"/>
      <c r="JK429" s="17"/>
      <c r="JL429" s="19"/>
      <c r="JM429" s="17"/>
      <c r="JN429" s="17"/>
      <c r="JO429" s="20"/>
      <c r="JP429" s="17"/>
      <c r="JQ429" s="17"/>
      <c r="JR429" s="20"/>
      <c r="JS429" s="19"/>
      <c r="JT429" s="19"/>
      <c r="JU429" s="19"/>
      <c r="JV429" s="15">
        <v>2</v>
      </c>
      <c r="JW429" s="14"/>
      <c r="JX429" s="14"/>
      <c r="JY429" s="15">
        <v>120</v>
      </c>
      <c r="JZ429" s="15"/>
      <c r="KA429" s="15">
        <v>60</v>
      </c>
      <c r="KB429" s="15">
        <v>40</v>
      </c>
      <c r="KC429" s="15"/>
      <c r="KD429" s="15">
        <v>20</v>
      </c>
      <c r="KE429" s="15">
        <v>40</v>
      </c>
      <c r="KF429" s="15">
        <v>10</v>
      </c>
      <c r="KG429" s="15">
        <v>30</v>
      </c>
      <c r="KH429" s="15">
        <v>30</v>
      </c>
      <c r="KI429" s="15"/>
      <c r="KJ429" s="15"/>
      <c r="KK429" s="15">
        <v>100</v>
      </c>
      <c r="KL429" s="15">
        <v>2</v>
      </c>
      <c r="KM429" s="15"/>
      <c r="KN429" s="15"/>
      <c r="KO429" s="15"/>
      <c r="KP429" s="15"/>
      <c r="KQ429" s="15"/>
      <c r="KR429" s="15"/>
      <c r="KS429" s="15"/>
      <c r="KT429" s="15"/>
      <c r="KU429" s="15">
        <v>1</v>
      </c>
      <c r="KV429" s="15">
        <v>1</v>
      </c>
      <c r="KW429" s="15">
        <v>1</v>
      </c>
      <c r="KX429" s="15"/>
      <c r="KY429" s="15"/>
      <c r="KZ429" s="15">
        <v>1</v>
      </c>
      <c r="LA429" s="15"/>
      <c r="LB429" s="15">
        <v>1</v>
      </c>
      <c r="LC429" s="15"/>
      <c r="LD429" s="15"/>
      <c r="LE429" s="15"/>
      <c r="LF429" s="15"/>
      <c r="LG429" s="15"/>
      <c r="LH429" s="15"/>
      <c r="LI429" s="15"/>
      <c r="LJ429" s="15" t="s">
        <v>148</v>
      </c>
      <c r="LK429" s="15" t="s">
        <v>21</v>
      </c>
      <c r="LL429" s="15"/>
      <c r="LM429" s="15" t="s">
        <v>630</v>
      </c>
      <c r="LN429" s="15" t="s">
        <v>132</v>
      </c>
      <c r="LO429" s="15"/>
    </row>
    <row r="430" spans="1:327" ht="18" customHeight="1" x14ac:dyDescent="0.25">
      <c r="A430" s="14" t="s">
        <v>631</v>
      </c>
      <c r="B430" s="15" t="str">
        <f t="shared" si="62"/>
        <v>Virgen del Carmen</v>
      </c>
      <c r="C430" s="15">
        <f t="shared" si="54"/>
        <v>5</v>
      </c>
      <c r="D430" s="15">
        <v>1</v>
      </c>
      <c r="E430" s="15">
        <v>1</v>
      </c>
      <c r="F430" s="15"/>
      <c r="G430" s="15">
        <v>2</v>
      </c>
      <c r="H430" s="15">
        <v>1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>
        <v>5</v>
      </c>
      <c r="T430" s="15"/>
      <c r="U430" s="15"/>
      <c r="V430" s="15">
        <v>40</v>
      </c>
      <c r="W430" s="15">
        <v>40</v>
      </c>
      <c r="X430" s="15"/>
      <c r="Y430" s="15"/>
      <c r="Z430" s="15"/>
      <c r="AA430" s="15"/>
      <c r="AB430" s="15"/>
      <c r="AC430" s="15">
        <v>13</v>
      </c>
      <c r="AD430" s="15">
        <v>17</v>
      </c>
      <c r="AE430" s="15"/>
      <c r="AF430" s="15"/>
      <c r="AG430" s="15">
        <v>19</v>
      </c>
      <c r="AH430" s="15"/>
      <c r="AI430" s="15"/>
      <c r="AJ430" s="15"/>
      <c r="AK430" s="15"/>
      <c r="AL430" s="15"/>
      <c r="AM430" s="15" t="str">
        <f t="shared" si="55"/>
        <v/>
      </c>
      <c r="AN430" s="15" t="str">
        <f t="shared" si="56"/>
        <v/>
      </c>
      <c r="AO430" s="15" t="str">
        <f t="shared" si="57"/>
        <v/>
      </c>
      <c r="AP430" s="15">
        <f t="shared" si="58"/>
        <v>2</v>
      </c>
      <c r="AQ430" s="15">
        <f t="shared" si="59"/>
        <v>1</v>
      </c>
      <c r="AR430" s="15">
        <f t="shared" si="60"/>
        <v>2</v>
      </c>
      <c r="AS430" s="15" t="str">
        <f t="shared" si="61"/>
        <v/>
      </c>
      <c r="AT430" s="15">
        <v>5</v>
      </c>
      <c r="AU430" s="15"/>
      <c r="AV430" s="15"/>
      <c r="AW430" s="15"/>
      <c r="AX430" s="15"/>
      <c r="AY430" s="15"/>
      <c r="AZ430" s="15">
        <v>5</v>
      </c>
      <c r="BA430" s="15"/>
      <c r="BB430" s="15"/>
      <c r="BC430" s="15"/>
      <c r="BD430" s="15"/>
      <c r="BE430" s="15"/>
      <c r="BF430" s="15">
        <v>3</v>
      </c>
      <c r="BG430" s="15">
        <v>2</v>
      </c>
      <c r="BH430" s="15"/>
      <c r="BI430" s="15"/>
      <c r="BJ430" s="15"/>
      <c r="BK430" s="15"/>
      <c r="BL430" s="15"/>
      <c r="BM430" s="15">
        <v>4</v>
      </c>
      <c r="BN430" s="15">
        <v>5</v>
      </c>
      <c r="BO430" s="15"/>
      <c r="BP430" s="15"/>
      <c r="BQ430" s="15">
        <v>6</v>
      </c>
      <c r="BR430" s="15"/>
      <c r="BS430" s="15"/>
      <c r="BT430" s="15"/>
      <c r="BU430" s="15"/>
      <c r="BV430" s="15"/>
      <c r="BW430" s="15">
        <v>3</v>
      </c>
      <c r="BX430" s="15">
        <v>1</v>
      </c>
      <c r="BY430" s="15"/>
      <c r="BZ430" s="15"/>
      <c r="CA430" s="15"/>
      <c r="CB430" s="15"/>
      <c r="CC430" s="15"/>
      <c r="CD430" s="15"/>
      <c r="CE430" s="15"/>
      <c r="CF430" s="15"/>
      <c r="CG430" s="15"/>
      <c r="CH430" s="15">
        <v>3</v>
      </c>
      <c r="CI430" s="15">
        <v>3</v>
      </c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 t="s">
        <v>7</v>
      </c>
      <c r="DJ430" s="15" t="s">
        <v>31</v>
      </c>
      <c r="DK430" s="15" t="s">
        <v>9</v>
      </c>
      <c r="DL430" s="15"/>
      <c r="DM430" s="15" t="s">
        <v>7</v>
      </c>
      <c r="DN430" s="15" t="s">
        <v>31</v>
      </c>
      <c r="DO430" s="15" t="s">
        <v>9</v>
      </c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 t="s">
        <v>15</v>
      </c>
      <c r="EH430" s="15" t="s">
        <v>31</v>
      </c>
      <c r="EI430" s="15" t="s">
        <v>9</v>
      </c>
      <c r="EJ430" s="15" t="s">
        <v>15</v>
      </c>
      <c r="EK430" s="15" t="s">
        <v>31</v>
      </c>
      <c r="EL430" s="15" t="s">
        <v>9</v>
      </c>
      <c r="EM430" s="15"/>
      <c r="EN430" s="15"/>
      <c r="EO430" s="15"/>
      <c r="EP430" s="15"/>
      <c r="EQ430" s="15"/>
      <c r="ER430" s="15"/>
      <c r="ES430" s="15"/>
      <c r="ET430" s="15" t="s">
        <v>15</v>
      </c>
      <c r="EU430" s="15" t="s">
        <v>8</v>
      </c>
      <c r="EV430" s="15" t="s">
        <v>9</v>
      </c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>
        <v>2</v>
      </c>
      <c r="FM430" s="15"/>
      <c r="FN430" s="15">
        <v>2</v>
      </c>
      <c r="FO430" s="15"/>
      <c r="FP430" s="15"/>
      <c r="FQ430" s="15">
        <v>2</v>
      </c>
      <c r="FR430" s="15"/>
      <c r="FS430" s="15"/>
      <c r="FT430" s="15">
        <v>1</v>
      </c>
      <c r="FU430" s="15"/>
      <c r="FV430" s="15"/>
      <c r="FW430" s="15"/>
      <c r="FX430" s="15"/>
      <c r="FY430" s="15"/>
      <c r="FZ430" s="15">
        <v>2</v>
      </c>
      <c r="GA430" s="15"/>
      <c r="GB430" s="15"/>
      <c r="GC430" s="15"/>
      <c r="GD430" s="15"/>
      <c r="GE430" s="15" t="s">
        <v>53</v>
      </c>
      <c r="GF430" s="15" t="s">
        <v>53</v>
      </c>
      <c r="GG430" s="15"/>
      <c r="GH430" s="15"/>
      <c r="GI430" s="15"/>
      <c r="GJ430" s="15">
        <v>2</v>
      </c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>
        <v>2</v>
      </c>
      <c r="HJ430" s="15"/>
      <c r="HK430" s="15"/>
      <c r="HL430" s="15"/>
      <c r="HM430" s="15"/>
      <c r="HN430" s="15">
        <v>5</v>
      </c>
      <c r="HO430" s="15"/>
      <c r="HP430" s="15"/>
      <c r="HQ430" s="15"/>
      <c r="HR430" s="15"/>
      <c r="HS430" s="15"/>
      <c r="HT430" s="15"/>
      <c r="HU430" s="15"/>
      <c r="HV430" s="15"/>
      <c r="HW430" s="15"/>
      <c r="HX430" s="15">
        <v>1</v>
      </c>
      <c r="HY430" s="15"/>
      <c r="HZ430" s="15">
        <v>9</v>
      </c>
      <c r="IA430" s="15"/>
      <c r="IB430" s="15">
        <v>400</v>
      </c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  <c r="IW430" s="15"/>
      <c r="IX430" s="15"/>
      <c r="IY430" s="15"/>
      <c r="IZ430" s="15"/>
      <c r="JA430" s="15"/>
      <c r="JB430" s="15"/>
      <c r="JC430" s="17"/>
      <c r="JD430" s="17"/>
      <c r="JE430" s="18"/>
      <c r="JF430" s="17"/>
      <c r="JG430" s="17"/>
      <c r="JH430" s="19"/>
      <c r="JI430" s="19"/>
      <c r="JJ430" s="17"/>
      <c r="JK430" s="17"/>
      <c r="JL430" s="19"/>
      <c r="JM430" s="17"/>
      <c r="JN430" s="17"/>
      <c r="JO430" s="20"/>
      <c r="JP430" s="17"/>
      <c r="JQ430" s="17"/>
      <c r="JR430" s="20"/>
      <c r="JS430" s="19"/>
      <c r="JT430" s="19"/>
      <c r="JU430" s="19"/>
      <c r="JV430" s="15">
        <v>2</v>
      </c>
      <c r="JW430" s="14"/>
      <c r="JX430" s="14"/>
      <c r="JY430" s="15">
        <v>230</v>
      </c>
      <c r="JZ430" s="15"/>
      <c r="KA430" s="15">
        <v>10</v>
      </c>
      <c r="KB430" s="15">
        <v>20</v>
      </c>
      <c r="KC430" s="15"/>
      <c r="KD430" s="15">
        <v>10</v>
      </c>
      <c r="KE430" s="15"/>
      <c r="KF430" s="15">
        <v>5</v>
      </c>
      <c r="KG430" s="15">
        <v>5</v>
      </c>
      <c r="KH430" s="15"/>
      <c r="KI430" s="15"/>
      <c r="KJ430" s="15"/>
      <c r="KK430" s="15">
        <v>100</v>
      </c>
      <c r="KL430" s="15">
        <v>2</v>
      </c>
      <c r="KM430" s="15"/>
      <c r="KN430" s="15"/>
      <c r="KO430" s="15"/>
      <c r="KP430" s="15"/>
      <c r="KQ430" s="15"/>
      <c r="KR430" s="15"/>
      <c r="KS430" s="15"/>
      <c r="KT430" s="15"/>
      <c r="KU430" s="15"/>
      <c r="KV430" s="15"/>
      <c r="KW430" s="15"/>
      <c r="KX430" s="15"/>
      <c r="KY430" s="15"/>
      <c r="KZ430" s="15">
        <v>1</v>
      </c>
      <c r="LA430" s="15"/>
      <c r="LB430" s="15"/>
      <c r="LC430" s="15"/>
      <c r="LD430" s="15"/>
      <c r="LE430" s="15"/>
      <c r="LF430" s="15"/>
      <c r="LG430" s="15"/>
      <c r="LH430" s="15"/>
      <c r="LI430" s="15"/>
      <c r="LJ430" s="15"/>
      <c r="LK430" s="15" t="s">
        <v>21</v>
      </c>
      <c r="LL430" s="15"/>
      <c r="LM430" s="15"/>
      <c r="LN430" s="15"/>
      <c r="LO430" s="15"/>
    </row>
    <row r="431" spans="1:327" ht="18" customHeight="1" x14ac:dyDescent="0.25">
      <c r="A431" s="14" t="s">
        <v>632</v>
      </c>
      <c r="B431" s="15" t="str">
        <f t="shared" si="62"/>
        <v>Virgen del Carmen</v>
      </c>
      <c r="C431" s="15">
        <f t="shared" si="54"/>
        <v>4</v>
      </c>
      <c r="D431" s="15">
        <v>1</v>
      </c>
      <c r="E431" s="15">
        <v>1</v>
      </c>
      <c r="F431" s="15"/>
      <c r="G431" s="15">
        <v>2</v>
      </c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4</v>
      </c>
      <c r="U431" s="15"/>
      <c r="V431" s="15">
        <v>27</v>
      </c>
      <c r="W431" s="15">
        <v>23</v>
      </c>
      <c r="X431" s="15"/>
      <c r="Y431" s="15"/>
      <c r="Z431" s="15"/>
      <c r="AA431" s="15"/>
      <c r="AB431" s="15"/>
      <c r="AC431" s="15">
        <v>8</v>
      </c>
      <c r="AD431" s="15">
        <v>2</v>
      </c>
      <c r="AE431" s="15"/>
      <c r="AF431" s="15"/>
      <c r="AG431" s="15"/>
      <c r="AH431" s="15"/>
      <c r="AI431" s="15"/>
      <c r="AJ431" s="15"/>
      <c r="AK431" s="15"/>
      <c r="AL431" s="15"/>
      <c r="AM431" s="15" t="str">
        <f t="shared" si="55"/>
        <v/>
      </c>
      <c r="AN431" s="15">
        <f t="shared" si="56"/>
        <v>1</v>
      </c>
      <c r="AO431" s="15">
        <f t="shared" si="57"/>
        <v>1</v>
      </c>
      <c r="AP431" s="15" t="str">
        <f t="shared" si="58"/>
        <v/>
      </c>
      <c r="AQ431" s="15">
        <f t="shared" si="59"/>
        <v>2</v>
      </c>
      <c r="AR431" s="15" t="str">
        <f t="shared" si="60"/>
        <v/>
      </c>
      <c r="AS431" s="15" t="str">
        <f t="shared" si="61"/>
        <v/>
      </c>
      <c r="AT431" s="15">
        <v>4</v>
      </c>
      <c r="AU431" s="15"/>
      <c r="AV431" s="15"/>
      <c r="AW431" s="15"/>
      <c r="AX431" s="15"/>
      <c r="AY431" s="15"/>
      <c r="AZ431" s="15">
        <v>4</v>
      </c>
      <c r="BA431" s="15"/>
      <c r="BB431" s="15"/>
      <c r="BC431" s="15"/>
      <c r="BD431" s="15"/>
      <c r="BE431" s="15"/>
      <c r="BF431" s="15">
        <v>5</v>
      </c>
      <c r="BG431" s="15">
        <v>5</v>
      </c>
      <c r="BH431" s="15"/>
      <c r="BI431" s="15"/>
      <c r="BJ431" s="15"/>
      <c r="BK431" s="15"/>
      <c r="BL431" s="15"/>
      <c r="BM431" s="15">
        <v>1</v>
      </c>
      <c r="BN431" s="15">
        <v>2</v>
      </c>
      <c r="BO431" s="15"/>
      <c r="BP431" s="15"/>
      <c r="BQ431" s="15"/>
      <c r="BR431" s="15"/>
      <c r="BS431" s="15"/>
      <c r="BT431" s="15"/>
      <c r="BU431" s="15"/>
      <c r="BV431" s="15"/>
      <c r="BW431" s="15"/>
      <c r="BX431" s="15">
        <v>2</v>
      </c>
      <c r="BY431" s="15"/>
      <c r="BZ431" s="15"/>
      <c r="CA431" s="15"/>
      <c r="CB431" s="15"/>
      <c r="CC431" s="15"/>
      <c r="CD431" s="15"/>
      <c r="CE431" s="15"/>
      <c r="CF431" s="15"/>
      <c r="CG431" s="15"/>
      <c r="CH431" s="15">
        <v>2</v>
      </c>
      <c r="CI431" s="15">
        <v>2</v>
      </c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 t="s">
        <v>7</v>
      </c>
      <c r="DJ431" s="15" t="s">
        <v>31</v>
      </c>
      <c r="DK431" s="15" t="s">
        <v>9</v>
      </c>
      <c r="DL431" s="15"/>
      <c r="DM431" s="15" t="s">
        <v>7</v>
      </c>
      <c r="DN431" s="15" t="s">
        <v>23</v>
      </c>
      <c r="DO431" s="15" t="s">
        <v>9</v>
      </c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 t="s">
        <v>15</v>
      </c>
      <c r="EH431" s="15" t="s">
        <v>23</v>
      </c>
      <c r="EI431" s="15" t="s">
        <v>9</v>
      </c>
      <c r="EJ431" s="15" t="s">
        <v>15</v>
      </c>
      <c r="EK431" s="15" t="s">
        <v>23</v>
      </c>
      <c r="EL431" s="15" t="s">
        <v>9</v>
      </c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>
        <v>1</v>
      </c>
      <c r="FM431" s="15"/>
      <c r="FN431" s="15"/>
      <c r="FO431" s="15">
        <v>1</v>
      </c>
      <c r="FP431" s="15">
        <v>1</v>
      </c>
      <c r="FQ431" s="15">
        <v>1</v>
      </c>
      <c r="FR431" s="15"/>
      <c r="FS431" s="15"/>
      <c r="FT431" s="15">
        <v>1</v>
      </c>
      <c r="FU431" s="15"/>
      <c r="FV431" s="15"/>
      <c r="FW431" s="15"/>
      <c r="FX431" s="15"/>
      <c r="FY431" s="15"/>
      <c r="FZ431" s="15">
        <v>1</v>
      </c>
      <c r="GA431" s="15"/>
      <c r="GB431" s="15"/>
      <c r="GC431" s="15"/>
      <c r="GD431" s="15"/>
      <c r="GE431" s="15" t="s">
        <v>53</v>
      </c>
      <c r="GF431" s="15"/>
      <c r="GG431" s="15"/>
      <c r="GH431" s="15"/>
      <c r="GI431" s="15"/>
      <c r="GJ431" s="15">
        <v>1</v>
      </c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>
        <v>1</v>
      </c>
      <c r="HJ431" s="15"/>
      <c r="HK431" s="15"/>
      <c r="HL431" s="15"/>
      <c r="HM431" s="15"/>
      <c r="HN431" s="15">
        <v>4</v>
      </c>
      <c r="HO431" s="15"/>
      <c r="HP431" s="15"/>
      <c r="HQ431" s="15"/>
      <c r="HR431" s="15"/>
      <c r="HS431" s="15"/>
      <c r="HT431" s="15"/>
      <c r="HU431" s="15"/>
      <c r="HV431" s="15"/>
      <c r="HW431" s="15"/>
      <c r="HX431" s="15">
        <v>1</v>
      </c>
      <c r="HY431" s="15"/>
      <c r="HZ431" s="15">
        <v>9</v>
      </c>
      <c r="IA431" s="15"/>
      <c r="IB431" s="15">
        <v>700</v>
      </c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  <c r="IW431" s="15"/>
      <c r="IX431" s="15"/>
      <c r="IY431" s="15"/>
      <c r="IZ431" s="15"/>
      <c r="JA431" s="15"/>
      <c r="JB431" s="15"/>
      <c r="JC431" s="17"/>
      <c r="JD431" s="17"/>
      <c r="JE431" s="18"/>
      <c r="JF431" s="17"/>
      <c r="JG431" s="17"/>
      <c r="JH431" s="19"/>
      <c r="JI431" s="19"/>
      <c r="JJ431" s="17"/>
      <c r="JK431" s="17"/>
      <c r="JL431" s="19"/>
      <c r="JM431" s="17"/>
      <c r="JN431" s="17"/>
      <c r="JO431" s="20"/>
      <c r="JP431" s="17"/>
      <c r="JQ431" s="17"/>
      <c r="JR431" s="20"/>
      <c r="JS431" s="19"/>
      <c r="JT431" s="19"/>
      <c r="JU431" s="19"/>
      <c r="JV431" s="15">
        <v>2</v>
      </c>
      <c r="JW431" s="14"/>
      <c r="JX431" s="14"/>
      <c r="JY431" s="15">
        <v>30</v>
      </c>
      <c r="JZ431" s="15"/>
      <c r="KA431" s="15">
        <v>20</v>
      </c>
      <c r="KB431" s="15">
        <v>10</v>
      </c>
      <c r="KC431" s="15"/>
      <c r="KD431" s="15">
        <v>15</v>
      </c>
      <c r="KE431" s="15">
        <v>5</v>
      </c>
      <c r="KF431" s="15"/>
      <c r="KG431" s="15">
        <v>5</v>
      </c>
      <c r="KH431" s="15"/>
      <c r="KI431" s="15"/>
      <c r="KJ431" s="15"/>
      <c r="KK431" s="15"/>
      <c r="KL431" s="15">
        <v>2</v>
      </c>
      <c r="KM431" s="15"/>
      <c r="KN431" s="15"/>
      <c r="KO431" s="15"/>
      <c r="KP431" s="15"/>
      <c r="KQ431" s="15"/>
      <c r="KR431" s="15"/>
      <c r="KS431" s="15"/>
      <c r="KT431" s="15"/>
      <c r="KU431" s="15"/>
      <c r="KV431" s="15"/>
      <c r="KW431" s="15"/>
      <c r="KX431" s="15"/>
      <c r="KY431" s="15"/>
      <c r="KZ431" s="15"/>
      <c r="LA431" s="15"/>
      <c r="LB431" s="15"/>
      <c r="LC431" s="15"/>
      <c r="LD431" s="15"/>
      <c r="LE431" s="15"/>
      <c r="LF431" s="15"/>
      <c r="LG431" s="15"/>
      <c r="LH431" s="15">
        <v>1</v>
      </c>
      <c r="LI431" s="15"/>
      <c r="LJ431" s="15" t="s">
        <v>234</v>
      </c>
      <c r="LK431" s="15"/>
      <c r="LL431" s="15"/>
      <c r="LM431" s="15" t="s">
        <v>42</v>
      </c>
      <c r="LN431" s="15"/>
      <c r="LO431" s="15"/>
    </row>
    <row r="432" spans="1:327" ht="18" customHeight="1" x14ac:dyDescent="0.25">
      <c r="A432" s="14" t="s">
        <v>633</v>
      </c>
      <c r="B432" s="15" t="str">
        <f t="shared" si="62"/>
        <v>Virgen del Carmen</v>
      </c>
      <c r="C432" s="15">
        <f t="shared" si="54"/>
        <v>3</v>
      </c>
      <c r="D432" s="15"/>
      <c r="E432" s="15">
        <v>1</v>
      </c>
      <c r="F432" s="15">
        <v>1</v>
      </c>
      <c r="G432" s="15">
        <v>1</v>
      </c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3</v>
      </c>
      <c r="U432" s="15"/>
      <c r="V432" s="15"/>
      <c r="W432" s="15">
        <v>42</v>
      </c>
      <c r="X432" s="15">
        <v>3</v>
      </c>
      <c r="Y432" s="15"/>
      <c r="Z432" s="15"/>
      <c r="AA432" s="15"/>
      <c r="AB432" s="15"/>
      <c r="AC432" s="15">
        <v>2</v>
      </c>
      <c r="AD432" s="15"/>
      <c r="AE432" s="15"/>
      <c r="AF432" s="15"/>
      <c r="AG432" s="15"/>
      <c r="AH432" s="15"/>
      <c r="AI432" s="15"/>
      <c r="AJ432" s="15"/>
      <c r="AK432" s="15"/>
      <c r="AL432" s="15"/>
      <c r="AM432" s="15" t="str">
        <f t="shared" si="55"/>
        <v/>
      </c>
      <c r="AN432" s="15">
        <f t="shared" si="56"/>
        <v>2</v>
      </c>
      <c r="AO432" s="15" t="str">
        <f t="shared" si="57"/>
        <v/>
      </c>
      <c r="AP432" s="15" t="str">
        <f t="shared" si="58"/>
        <v/>
      </c>
      <c r="AQ432" s="15" t="str">
        <f t="shared" si="59"/>
        <v/>
      </c>
      <c r="AR432" s="15">
        <f t="shared" si="60"/>
        <v>1</v>
      </c>
      <c r="AS432" s="15" t="str">
        <f t="shared" si="61"/>
        <v/>
      </c>
      <c r="AT432" s="15">
        <v>3</v>
      </c>
      <c r="AU432" s="15"/>
      <c r="AV432" s="15"/>
      <c r="AW432" s="15"/>
      <c r="AX432" s="15"/>
      <c r="AY432" s="15"/>
      <c r="AZ432" s="15"/>
      <c r="BA432" s="15"/>
      <c r="BB432" s="15"/>
      <c r="BC432" s="15">
        <v>3</v>
      </c>
      <c r="BD432" s="15"/>
      <c r="BE432" s="15"/>
      <c r="BF432" s="15"/>
      <c r="BG432" s="15">
        <v>5</v>
      </c>
      <c r="BH432" s="15">
        <v>1</v>
      </c>
      <c r="BI432" s="15"/>
      <c r="BJ432" s="15"/>
      <c r="BK432" s="15"/>
      <c r="BL432" s="15"/>
      <c r="BM432" s="15">
        <v>1</v>
      </c>
      <c r="BN432" s="15"/>
      <c r="BO432" s="15"/>
      <c r="BP432" s="15"/>
      <c r="BQ432" s="15"/>
      <c r="BR432" s="15"/>
      <c r="BS432" s="15"/>
      <c r="BT432" s="15"/>
      <c r="BU432" s="15"/>
      <c r="BV432" s="15"/>
      <c r="BW432" s="15">
        <v>1</v>
      </c>
      <c r="BX432" s="15">
        <v>5</v>
      </c>
      <c r="BY432" s="15"/>
      <c r="BZ432" s="15"/>
      <c r="CA432" s="15"/>
      <c r="CB432" s="15"/>
      <c r="CC432" s="15">
        <v>1</v>
      </c>
      <c r="CD432" s="15">
        <v>42</v>
      </c>
      <c r="CE432" s="15">
        <v>2</v>
      </c>
      <c r="CF432" s="15">
        <v>1</v>
      </c>
      <c r="CG432" s="15"/>
      <c r="CH432" s="15">
        <v>2</v>
      </c>
      <c r="CI432" s="15">
        <v>2</v>
      </c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>
        <v>1</v>
      </c>
      <c r="DM432" s="15" t="s">
        <v>7</v>
      </c>
      <c r="DN432" s="15" t="s">
        <v>8</v>
      </c>
      <c r="DO432" s="15" t="s">
        <v>9</v>
      </c>
      <c r="DP432" s="15">
        <v>1</v>
      </c>
      <c r="DQ432" s="15" t="s">
        <v>15</v>
      </c>
      <c r="DR432" s="15" t="s">
        <v>8</v>
      </c>
      <c r="DS432" s="15" t="s">
        <v>9</v>
      </c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 t="s">
        <v>634</v>
      </c>
      <c r="EG432" s="15" t="s">
        <v>15</v>
      </c>
      <c r="EH432" s="15" t="s">
        <v>8</v>
      </c>
      <c r="EI432" s="15" t="s">
        <v>9</v>
      </c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>
        <v>1</v>
      </c>
      <c r="FM432" s="15"/>
      <c r="FN432" s="15">
        <v>1</v>
      </c>
      <c r="FO432" s="15"/>
      <c r="FP432" s="15">
        <v>2</v>
      </c>
      <c r="FQ432" s="15"/>
      <c r="FR432" s="15"/>
      <c r="FS432" s="15"/>
      <c r="FT432" s="15"/>
      <c r="FU432" s="15"/>
      <c r="FV432" s="15"/>
      <c r="FW432" s="15">
        <v>1</v>
      </c>
      <c r="FX432" s="15"/>
      <c r="FY432" s="15"/>
      <c r="FZ432" s="15"/>
      <c r="GA432" s="15"/>
      <c r="GB432" s="15"/>
      <c r="GC432" s="15"/>
      <c r="GD432" s="15"/>
      <c r="GE432" s="15" t="s">
        <v>16</v>
      </c>
      <c r="GG432" s="15"/>
      <c r="GH432" s="15"/>
      <c r="GI432" s="15"/>
      <c r="GJ432" s="15">
        <v>1</v>
      </c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>
        <v>1</v>
      </c>
      <c r="HH432" s="15"/>
      <c r="HI432" s="15"/>
      <c r="HJ432" s="15"/>
      <c r="HK432" s="15"/>
      <c r="HL432" s="15"/>
      <c r="HM432" s="15"/>
      <c r="HN432" s="15">
        <v>3</v>
      </c>
      <c r="HO432" s="15"/>
      <c r="HP432" s="15"/>
      <c r="HQ432" s="15"/>
      <c r="HR432" s="15"/>
      <c r="HS432" s="15"/>
      <c r="HT432" s="15"/>
      <c r="HU432" s="15"/>
      <c r="HV432" s="15"/>
      <c r="HW432" s="15"/>
      <c r="HX432" s="15">
        <v>1</v>
      </c>
      <c r="HY432" s="15"/>
      <c r="HZ432" s="15">
        <v>9</v>
      </c>
      <c r="IA432" s="15"/>
      <c r="IB432" s="15">
        <v>105</v>
      </c>
      <c r="IC432" s="15"/>
      <c r="ID432" s="15"/>
      <c r="IE432" s="15"/>
      <c r="IF432" s="15"/>
      <c r="IG432" s="15"/>
      <c r="IH432" s="15">
        <v>50</v>
      </c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  <c r="IW432" s="15"/>
      <c r="IX432" s="15"/>
      <c r="IY432" s="15"/>
      <c r="IZ432" s="15"/>
      <c r="JA432" s="15"/>
      <c r="JB432" s="15"/>
      <c r="JC432" s="17"/>
      <c r="JD432" s="17"/>
      <c r="JE432" s="18"/>
      <c r="JF432" s="17"/>
      <c r="JG432" s="17"/>
      <c r="JH432" s="19"/>
      <c r="JI432" s="19"/>
      <c r="JJ432" s="17"/>
      <c r="JK432" s="17"/>
      <c r="JL432" s="19"/>
      <c r="JM432" s="17"/>
      <c r="JN432" s="17"/>
      <c r="JO432" s="20"/>
      <c r="JP432" s="17"/>
      <c r="JQ432" s="17"/>
      <c r="JR432" s="20"/>
      <c r="JS432" s="19"/>
      <c r="JT432" s="19"/>
      <c r="JU432" s="19"/>
      <c r="JV432" s="15">
        <v>2</v>
      </c>
      <c r="JW432" s="14"/>
      <c r="JX432" s="14"/>
      <c r="JY432" s="15">
        <v>50</v>
      </c>
      <c r="JZ432" s="15"/>
      <c r="KA432" s="15"/>
      <c r="KB432" s="15">
        <v>20</v>
      </c>
      <c r="KC432" s="15"/>
      <c r="KD432" s="15"/>
      <c r="KE432" s="15"/>
      <c r="KF432" s="15"/>
      <c r="KG432" s="15"/>
      <c r="KH432" s="15"/>
      <c r="KI432" s="15"/>
      <c r="KJ432" s="15"/>
      <c r="KK432" s="15"/>
      <c r="KL432" s="15">
        <v>2</v>
      </c>
      <c r="KM432" s="15"/>
      <c r="KN432" s="15"/>
      <c r="KO432" s="15"/>
      <c r="KP432" s="15"/>
      <c r="KQ432" s="15"/>
      <c r="KR432" s="15"/>
      <c r="KS432" s="15"/>
      <c r="KT432" s="15"/>
      <c r="KU432" s="15"/>
      <c r="KV432" s="15">
        <v>1</v>
      </c>
      <c r="KW432" s="15"/>
      <c r="KX432" s="15"/>
      <c r="KY432" s="15"/>
      <c r="KZ432" s="15"/>
      <c r="LA432" s="15"/>
      <c r="LB432" s="15"/>
      <c r="LC432" s="15"/>
      <c r="LD432" s="15"/>
      <c r="LE432" s="15"/>
      <c r="LF432" s="15"/>
      <c r="LG432" s="15"/>
      <c r="LH432" s="15"/>
      <c r="LI432" s="15"/>
      <c r="LJ432" s="15" t="s">
        <v>104</v>
      </c>
      <c r="LK432" s="15"/>
      <c r="LL432" s="15"/>
      <c r="LM432" s="15" t="s">
        <v>42</v>
      </c>
      <c r="LN432" s="15" t="s">
        <v>132</v>
      </c>
      <c r="LO432" s="15"/>
    </row>
    <row r="433" spans="1:327" ht="18" customHeight="1" x14ac:dyDescent="0.25">
      <c r="A433" s="14" t="s">
        <v>635</v>
      </c>
      <c r="B433" s="15" t="str">
        <f t="shared" si="62"/>
        <v>Virgen del Carmen</v>
      </c>
      <c r="C433" s="15">
        <f t="shared" si="54"/>
        <v>1</v>
      </c>
      <c r="D433" s="15">
        <v>1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>
        <v>1</v>
      </c>
      <c r="U433" s="15"/>
      <c r="V433" s="15">
        <v>30</v>
      </c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 t="str">
        <f t="shared" si="55"/>
        <v/>
      </c>
      <c r="AN433" s="15" t="str">
        <f t="shared" si="56"/>
        <v/>
      </c>
      <c r="AO433" s="15" t="str">
        <f t="shared" si="57"/>
        <v/>
      </c>
      <c r="AP433" s="15" t="str">
        <f t="shared" si="58"/>
        <v/>
      </c>
      <c r="AQ433" s="15">
        <f t="shared" si="59"/>
        <v>1</v>
      </c>
      <c r="AR433" s="15" t="str">
        <f t="shared" si="60"/>
        <v/>
      </c>
      <c r="AS433" s="15" t="str">
        <f t="shared" si="61"/>
        <v/>
      </c>
      <c r="AT433" s="15">
        <v>1</v>
      </c>
      <c r="AU433" s="15"/>
      <c r="AV433" s="15"/>
      <c r="AW433" s="15"/>
      <c r="AX433" s="15"/>
      <c r="AY433" s="15"/>
      <c r="AZ433" s="15"/>
      <c r="BA433" s="15"/>
      <c r="BB433" s="15"/>
      <c r="BC433" s="15">
        <v>1</v>
      </c>
      <c r="BD433" s="15"/>
      <c r="BE433" s="15"/>
      <c r="BF433" s="15">
        <v>6</v>
      </c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>
        <v>1</v>
      </c>
      <c r="BX433" s="15">
        <v>5</v>
      </c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 t="s">
        <v>636</v>
      </c>
      <c r="DJ433" s="15" t="s">
        <v>636</v>
      </c>
      <c r="DK433" s="15" t="s">
        <v>166</v>
      </c>
      <c r="DL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>
        <v>1</v>
      </c>
      <c r="FM433" s="15"/>
      <c r="FN433" s="15"/>
      <c r="FO433" s="15">
        <v>1</v>
      </c>
      <c r="FP433" s="15"/>
      <c r="FQ433" s="15"/>
      <c r="FR433" s="15"/>
      <c r="FS433" s="15"/>
      <c r="FT433" s="15"/>
      <c r="FU433" s="15"/>
      <c r="FV433" s="15"/>
      <c r="FW433" s="15">
        <v>1</v>
      </c>
      <c r="FX433" s="15"/>
      <c r="FY433" s="15"/>
      <c r="FZ433" s="15"/>
      <c r="GA433" s="15"/>
      <c r="GB433" s="15"/>
      <c r="GC433" s="15"/>
      <c r="GD433" s="15"/>
      <c r="GE433" s="15" t="s">
        <v>16</v>
      </c>
      <c r="GF433" s="15"/>
      <c r="GG433" s="15"/>
      <c r="GH433" s="15"/>
      <c r="GI433" s="15"/>
      <c r="GJ433" s="15">
        <v>1</v>
      </c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>
        <v>1</v>
      </c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>
        <v>1</v>
      </c>
      <c r="HY433" s="15"/>
      <c r="HZ433" s="15">
        <v>9</v>
      </c>
      <c r="IA433" s="15"/>
      <c r="IB433" s="15">
        <v>100</v>
      </c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  <c r="IW433" s="15"/>
      <c r="IX433" s="15"/>
      <c r="IY433" s="15"/>
      <c r="IZ433" s="15"/>
      <c r="JA433" s="15"/>
      <c r="JB433" s="15"/>
      <c r="JC433" s="17"/>
      <c r="JD433" s="17"/>
      <c r="JE433" s="18"/>
      <c r="JF433" s="17"/>
      <c r="JG433" s="17"/>
      <c r="JH433" s="19"/>
      <c r="JI433" s="19"/>
      <c r="JJ433" s="17"/>
      <c r="JK433" s="17"/>
      <c r="JL433" s="19"/>
      <c r="JM433" s="17"/>
      <c r="JN433" s="17"/>
      <c r="JO433" s="20"/>
      <c r="JP433" s="17"/>
      <c r="JQ433" s="17"/>
      <c r="JR433" s="20"/>
      <c r="JS433" s="19"/>
      <c r="JT433" s="19"/>
      <c r="JU433" s="19"/>
      <c r="JV433" s="15">
        <v>2</v>
      </c>
      <c r="JW433" s="14"/>
      <c r="JX433" s="14"/>
      <c r="JY433" s="15">
        <v>50</v>
      </c>
      <c r="JZ433" s="15"/>
      <c r="KA433" s="15">
        <v>25</v>
      </c>
      <c r="KB433" s="15"/>
      <c r="KC433" s="15"/>
      <c r="KD433" s="15">
        <v>25</v>
      </c>
      <c r="KE433" s="15"/>
      <c r="KF433" s="15"/>
      <c r="KG433" s="15"/>
      <c r="KH433" s="15"/>
      <c r="KI433" s="15"/>
      <c r="KJ433" s="15"/>
      <c r="KK433" s="15"/>
      <c r="KL433" s="15">
        <v>2</v>
      </c>
      <c r="KM433" s="15"/>
      <c r="KN433" s="15"/>
      <c r="KO433" s="15"/>
      <c r="KP433" s="15"/>
      <c r="KQ433" s="15"/>
      <c r="KR433" s="15"/>
      <c r="KS433" s="15"/>
      <c r="KT433" s="15"/>
      <c r="KU433" s="15"/>
      <c r="KV433" s="15">
        <v>1</v>
      </c>
      <c r="KW433" s="15"/>
      <c r="KX433" s="15"/>
      <c r="KY433" s="15"/>
      <c r="KZ433" s="15"/>
      <c r="LA433" s="15"/>
      <c r="LB433" s="15"/>
      <c r="LC433" s="15"/>
      <c r="LD433" s="15"/>
      <c r="LE433" s="15"/>
      <c r="LF433" s="15"/>
      <c r="LG433" s="15"/>
      <c r="LH433" s="15"/>
      <c r="LI433" s="15"/>
      <c r="LJ433" s="15"/>
      <c r="LK433" s="15"/>
      <c r="LL433" s="15" t="s">
        <v>11</v>
      </c>
      <c r="LM433" s="15"/>
      <c r="LN433" s="15"/>
      <c r="LO433" s="15"/>
    </row>
    <row r="434" spans="1:327" ht="18" customHeight="1" x14ac:dyDescent="0.25">
      <c r="A434" s="14" t="s">
        <v>637</v>
      </c>
      <c r="B434" s="15" t="str">
        <f t="shared" si="62"/>
        <v>Virgen del Carmen</v>
      </c>
      <c r="C434" s="15">
        <f t="shared" si="54"/>
        <v>4</v>
      </c>
      <c r="D434" s="15">
        <v>1</v>
      </c>
      <c r="E434" s="15">
        <v>1</v>
      </c>
      <c r="F434" s="15">
        <v>1</v>
      </c>
      <c r="G434" s="15">
        <v>1</v>
      </c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>
        <v>4</v>
      </c>
      <c r="U434" s="15"/>
      <c r="V434" s="15">
        <v>50</v>
      </c>
      <c r="W434" s="15">
        <v>37</v>
      </c>
      <c r="X434" s="15">
        <v>1</v>
      </c>
      <c r="Y434" s="15"/>
      <c r="Z434" s="15"/>
      <c r="AA434" s="15"/>
      <c r="AB434" s="15"/>
      <c r="AC434" s="15">
        <v>12</v>
      </c>
      <c r="AD434" s="15"/>
      <c r="AE434" s="15"/>
      <c r="AF434" s="15"/>
      <c r="AG434" s="15"/>
      <c r="AH434" s="15"/>
      <c r="AI434" s="15"/>
      <c r="AJ434" s="15"/>
      <c r="AK434" s="15"/>
      <c r="AL434" s="15"/>
      <c r="AM434" s="15" t="str">
        <f t="shared" si="55"/>
        <v/>
      </c>
      <c r="AN434" s="15">
        <f t="shared" si="56"/>
        <v>1</v>
      </c>
      <c r="AO434" s="15" t="str">
        <f t="shared" si="57"/>
        <v/>
      </c>
      <c r="AP434" s="15">
        <f t="shared" si="58"/>
        <v>1</v>
      </c>
      <c r="AQ434" s="15">
        <f t="shared" si="59"/>
        <v>1</v>
      </c>
      <c r="AR434" s="15">
        <f t="shared" si="60"/>
        <v>1</v>
      </c>
      <c r="AS434" s="15" t="str">
        <f t="shared" si="61"/>
        <v/>
      </c>
      <c r="AT434" s="15">
        <v>4</v>
      </c>
      <c r="AU434" s="15"/>
      <c r="AV434" s="15"/>
      <c r="AW434" s="15"/>
      <c r="AX434" s="15"/>
      <c r="AY434" s="15"/>
      <c r="AZ434" s="15"/>
      <c r="BA434" s="15"/>
      <c r="BB434" s="15"/>
      <c r="BC434" s="15">
        <v>4</v>
      </c>
      <c r="BD434" s="15"/>
      <c r="BE434" s="15"/>
      <c r="BF434" s="15">
        <v>4</v>
      </c>
      <c r="BG434" s="15">
        <v>2</v>
      </c>
      <c r="BH434" s="15">
        <v>1</v>
      </c>
      <c r="BI434" s="15"/>
      <c r="BJ434" s="15"/>
      <c r="BK434" s="15"/>
      <c r="BL434" s="15"/>
      <c r="BM434" s="15">
        <v>4</v>
      </c>
      <c r="BN434" s="15"/>
      <c r="BO434" s="15"/>
      <c r="BP434" s="15"/>
      <c r="BQ434" s="15"/>
      <c r="BR434" s="15"/>
      <c r="BS434" s="15"/>
      <c r="BT434" s="15"/>
      <c r="BU434" s="15"/>
      <c r="BV434" s="15"/>
      <c r="BW434" s="15">
        <v>2</v>
      </c>
      <c r="BX434" s="15">
        <v>2</v>
      </c>
      <c r="BY434" s="15"/>
      <c r="BZ434" s="15"/>
      <c r="CA434" s="15"/>
      <c r="CB434" s="15"/>
      <c r="CC434" s="15"/>
      <c r="CD434" s="15"/>
      <c r="CE434" s="15"/>
      <c r="CF434" s="15"/>
      <c r="CG434" s="15"/>
      <c r="CH434" s="15">
        <v>4</v>
      </c>
      <c r="CI434" s="15">
        <v>3</v>
      </c>
      <c r="CJ434" s="15">
        <v>1</v>
      </c>
      <c r="CK434" s="15"/>
      <c r="CL434" s="15">
        <v>1</v>
      </c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>
        <v>1</v>
      </c>
      <c r="DB434" s="15"/>
      <c r="DC434" s="15"/>
      <c r="DD434" s="15"/>
      <c r="DE434" s="15"/>
      <c r="DF434" s="15"/>
      <c r="DG434" s="15"/>
      <c r="DH434" s="15">
        <v>1</v>
      </c>
      <c r="DI434" s="15" t="s">
        <v>7</v>
      </c>
      <c r="DJ434" s="15" t="s">
        <v>8</v>
      </c>
      <c r="DK434" s="15" t="s">
        <v>9</v>
      </c>
      <c r="DL434" s="15">
        <v>1</v>
      </c>
      <c r="DM434" s="15" t="s">
        <v>7</v>
      </c>
      <c r="DN434" s="15" t="s">
        <v>8</v>
      </c>
      <c r="DO434" s="15" t="s">
        <v>9</v>
      </c>
      <c r="DP434" s="15">
        <v>1</v>
      </c>
      <c r="DQ434" s="15" t="s">
        <v>15</v>
      </c>
      <c r="DR434" s="15" t="s">
        <v>8</v>
      </c>
      <c r="DS434" s="15" t="s">
        <v>9</v>
      </c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>
        <v>1</v>
      </c>
      <c r="EG434" s="15" t="s">
        <v>15</v>
      </c>
      <c r="EH434" s="15" t="s">
        <v>8</v>
      </c>
      <c r="EI434" s="15" t="s">
        <v>9</v>
      </c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>
        <v>1</v>
      </c>
      <c r="FM434" s="15"/>
      <c r="FN434" s="15"/>
      <c r="FO434" s="15">
        <v>1</v>
      </c>
      <c r="FP434" s="15">
        <v>1</v>
      </c>
      <c r="FQ434" s="15">
        <v>1</v>
      </c>
      <c r="FR434" s="15"/>
      <c r="FS434" s="15"/>
      <c r="FT434" s="15">
        <v>1</v>
      </c>
      <c r="FU434" s="15"/>
      <c r="FV434" s="15"/>
      <c r="FW434" s="15"/>
      <c r="FX434" s="15"/>
      <c r="FY434" s="15"/>
      <c r="FZ434" s="15">
        <v>1</v>
      </c>
      <c r="GA434" s="15"/>
      <c r="GB434" s="15"/>
      <c r="GC434" s="15"/>
      <c r="GD434" s="15"/>
      <c r="GE434" s="15" t="s">
        <v>53</v>
      </c>
      <c r="GG434" s="15"/>
      <c r="GH434" s="15"/>
      <c r="GI434" s="15"/>
      <c r="GJ434" s="15">
        <v>1</v>
      </c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>
        <v>1</v>
      </c>
      <c r="HJ434" s="15"/>
      <c r="HK434" s="15"/>
      <c r="HL434" s="15"/>
      <c r="HM434" s="15"/>
      <c r="HN434" s="15">
        <v>3</v>
      </c>
      <c r="HO434" s="15"/>
      <c r="HP434" s="15"/>
      <c r="HQ434" s="15"/>
      <c r="HR434" s="15"/>
      <c r="HS434" s="15"/>
      <c r="HT434" s="15"/>
      <c r="HU434" s="15"/>
      <c r="HV434" s="15"/>
      <c r="HW434" s="15"/>
      <c r="HX434" s="15">
        <v>1</v>
      </c>
      <c r="HY434" s="15"/>
      <c r="HZ434" s="15">
        <v>9</v>
      </c>
      <c r="IA434" s="15"/>
      <c r="IB434" s="15">
        <v>300</v>
      </c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  <c r="IW434" s="15"/>
      <c r="IX434" s="15"/>
      <c r="IY434" s="15"/>
      <c r="IZ434" s="15"/>
      <c r="JA434" s="15"/>
      <c r="JB434" s="15"/>
      <c r="JC434" s="17"/>
      <c r="JD434" s="17"/>
      <c r="JE434" s="18"/>
      <c r="JF434" s="17"/>
      <c r="JG434" s="17"/>
      <c r="JH434" s="19"/>
      <c r="JI434" s="19"/>
      <c r="JJ434" s="17"/>
      <c r="JK434" s="17"/>
      <c r="JL434" s="19"/>
      <c r="JM434" s="17"/>
      <c r="JN434" s="17"/>
      <c r="JO434" s="20"/>
      <c r="JP434" s="17"/>
      <c r="JQ434" s="17"/>
      <c r="JR434" s="20"/>
      <c r="JS434" s="19"/>
      <c r="JT434" s="19"/>
      <c r="JU434" s="19"/>
      <c r="JV434" s="15">
        <v>2</v>
      </c>
      <c r="JW434" s="14"/>
      <c r="JX434" s="14"/>
      <c r="JY434" s="15">
        <v>50</v>
      </c>
      <c r="JZ434" s="15"/>
      <c r="KA434" s="15">
        <v>10</v>
      </c>
      <c r="KB434" s="15">
        <v>20</v>
      </c>
      <c r="KC434" s="15"/>
      <c r="KD434" s="15"/>
      <c r="KE434" s="15"/>
      <c r="KF434" s="15"/>
      <c r="KG434" s="15"/>
      <c r="KH434" s="15"/>
      <c r="KI434" s="15"/>
      <c r="KJ434" s="15"/>
      <c r="KK434" s="15"/>
      <c r="KL434" s="15">
        <v>2</v>
      </c>
      <c r="KM434" s="15"/>
      <c r="KN434" s="15"/>
      <c r="KO434" s="15"/>
      <c r="KP434" s="15"/>
      <c r="KQ434" s="15"/>
      <c r="KR434" s="15"/>
      <c r="KS434" s="15"/>
      <c r="KT434" s="15"/>
      <c r="KU434" s="15"/>
      <c r="KV434" s="15"/>
      <c r="KW434" s="15"/>
      <c r="KX434" s="15"/>
      <c r="KY434" s="15"/>
      <c r="KZ434" s="15"/>
      <c r="LA434" s="15"/>
      <c r="LB434" s="15"/>
      <c r="LC434" s="15"/>
      <c r="LD434" s="15"/>
      <c r="LE434" s="15"/>
      <c r="LF434" s="15"/>
      <c r="LG434" s="15"/>
      <c r="LH434" s="15"/>
      <c r="LI434" s="15"/>
      <c r="LJ434" s="15"/>
      <c r="LK434" s="15"/>
      <c r="LL434" s="15"/>
      <c r="LM434" s="15"/>
      <c r="LN434" s="15"/>
      <c r="LO434" s="15"/>
    </row>
    <row r="435" spans="1:327" ht="18" customHeight="1" x14ac:dyDescent="0.25">
      <c r="A435" s="14" t="s">
        <v>638</v>
      </c>
      <c r="B435" s="15" t="str">
        <f t="shared" si="62"/>
        <v>Virgen del Carmen</v>
      </c>
      <c r="C435" s="15">
        <f t="shared" si="54"/>
        <v>4</v>
      </c>
      <c r="D435" s="15"/>
      <c r="E435" s="15"/>
      <c r="F435" s="15">
        <v>1</v>
      </c>
      <c r="G435" s="15">
        <v>3</v>
      </c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4</v>
      </c>
      <c r="U435" s="15"/>
      <c r="V435" s="15"/>
      <c r="W435" s="15"/>
      <c r="X435" s="15">
        <v>80</v>
      </c>
      <c r="Y435" s="15"/>
      <c r="Z435" s="15"/>
      <c r="AA435" s="15"/>
      <c r="AB435" s="15"/>
      <c r="AC435" s="15">
        <v>63</v>
      </c>
      <c r="AD435" s="15">
        <v>65</v>
      </c>
      <c r="AE435" s="15">
        <v>30</v>
      </c>
      <c r="AF435" s="15"/>
      <c r="AG435" s="15"/>
      <c r="AH435" s="15"/>
      <c r="AI435" s="15"/>
      <c r="AJ435" s="15"/>
      <c r="AK435" s="15"/>
      <c r="AL435" s="15"/>
      <c r="AM435" s="15" t="str">
        <f t="shared" si="55"/>
        <v/>
      </c>
      <c r="AN435" s="15" t="str">
        <f t="shared" si="56"/>
        <v/>
      </c>
      <c r="AO435" s="15" t="str">
        <f t="shared" si="57"/>
        <v/>
      </c>
      <c r="AP435" s="15" t="str">
        <f t="shared" si="58"/>
        <v/>
      </c>
      <c r="AQ435" s="15">
        <f t="shared" si="59"/>
        <v>1</v>
      </c>
      <c r="AR435" s="15">
        <f t="shared" si="60"/>
        <v>1</v>
      </c>
      <c r="AS435" s="15">
        <f t="shared" si="61"/>
        <v>2</v>
      </c>
      <c r="AT435" s="15">
        <v>4</v>
      </c>
      <c r="AU435" s="15"/>
      <c r="AV435" s="15"/>
      <c r="AW435" s="15"/>
      <c r="AX435" s="15"/>
      <c r="AY435" s="15"/>
      <c r="AZ435" s="15">
        <v>4</v>
      </c>
      <c r="BA435" s="15"/>
      <c r="BB435" s="15"/>
      <c r="BC435" s="15"/>
      <c r="BD435" s="15"/>
      <c r="BE435" s="15"/>
      <c r="BF435" s="15"/>
      <c r="BG435" s="15"/>
      <c r="BH435" s="15">
        <v>2</v>
      </c>
      <c r="BI435" s="15"/>
      <c r="BJ435" s="15"/>
      <c r="BK435" s="15"/>
      <c r="BL435" s="15"/>
      <c r="BM435" s="15">
        <v>2</v>
      </c>
      <c r="BN435" s="15">
        <v>5</v>
      </c>
      <c r="BO435" s="15">
        <v>6</v>
      </c>
      <c r="BP435" s="15"/>
      <c r="BQ435" s="15"/>
      <c r="BR435" s="15"/>
      <c r="BS435" s="15"/>
      <c r="BT435" s="15"/>
      <c r="BU435" s="15"/>
      <c r="BV435" s="15"/>
      <c r="BW435" s="15">
        <v>2</v>
      </c>
      <c r="BX435" s="15">
        <v>8</v>
      </c>
      <c r="BY435" s="15" t="s">
        <v>446</v>
      </c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>
        <v>1</v>
      </c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>
        <v>1</v>
      </c>
      <c r="DQ435" s="15" t="s">
        <v>15</v>
      </c>
      <c r="DR435" s="15" t="s">
        <v>8</v>
      </c>
      <c r="DS435" s="15" t="s">
        <v>9</v>
      </c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>
        <v>3</v>
      </c>
      <c r="EG435" s="15" t="s">
        <v>15</v>
      </c>
      <c r="EH435" s="15" t="s">
        <v>8</v>
      </c>
      <c r="EI435" s="15" t="s">
        <v>9</v>
      </c>
      <c r="EJ435" s="15" t="s">
        <v>15</v>
      </c>
      <c r="EK435" s="15" t="s">
        <v>8</v>
      </c>
      <c r="EL435" s="15" t="s">
        <v>9</v>
      </c>
      <c r="EM435" s="15" t="s">
        <v>7</v>
      </c>
      <c r="EN435" s="15" t="s">
        <v>8</v>
      </c>
      <c r="EO435" s="15" t="s">
        <v>9</v>
      </c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>
        <v>3</v>
      </c>
      <c r="FM435" s="15"/>
      <c r="FN435" s="15"/>
      <c r="FO435" s="15">
        <v>3</v>
      </c>
      <c r="FP435" s="15"/>
      <c r="FQ435" s="15"/>
      <c r="FR435" s="15"/>
      <c r="FS435" s="15"/>
      <c r="FT435" s="15">
        <v>1</v>
      </c>
      <c r="FU435" s="15"/>
      <c r="FV435" s="15"/>
      <c r="FW435" s="15"/>
      <c r="FX435" s="15"/>
      <c r="FY435" s="15"/>
      <c r="FZ435" s="15">
        <v>1</v>
      </c>
      <c r="GA435" s="15">
        <v>2</v>
      </c>
      <c r="GB435" s="15"/>
      <c r="GC435" s="15"/>
      <c r="GD435" s="15"/>
      <c r="GE435" s="15" t="s">
        <v>53</v>
      </c>
      <c r="GF435" s="15" t="s">
        <v>463</v>
      </c>
      <c r="GG435" s="15" t="s">
        <v>463</v>
      </c>
      <c r="GH435" s="15"/>
      <c r="GI435" s="15"/>
      <c r="GJ435" s="15">
        <v>1</v>
      </c>
      <c r="GK435" s="15"/>
      <c r="GL435" s="15"/>
      <c r="GM435" s="15"/>
      <c r="GN435" s="15"/>
      <c r="GO435" s="15"/>
      <c r="GP435" s="15"/>
      <c r="GQ435" s="15"/>
      <c r="GR435" s="15">
        <v>2</v>
      </c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>
        <v>1</v>
      </c>
      <c r="HJ435" s="15"/>
      <c r="HK435" s="15">
        <v>2</v>
      </c>
      <c r="HL435" s="15"/>
      <c r="HM435" s="15"/>
      <c r="HN435" s="15">
        <v>4</v>
      </c>
      <c r="HO435" s="15"/>
      <c r="HP435" s="15"/>
      <c r="HQ435" s="15"/>
      <c r="HR435" s="15"/>
      <c r="HS435" s="15"/>
      <c r="HT435" s="15"/>
      <c r="HU435" s="15"/>
      <c r="HV435" s="15"/>
      <c r="HW435" s="15"/>
      <c r="HX435" s="15">
        <v>1</v>
      </c>
      <c r="HY435" s="15"/>
      <c r="HZ435" s="15">
        <v>7</v>
      </c>
      <c r="IA435" s="15"/>
      <c r="IB435" s="15">
        <v>50</v>
      </c>
      <c r="IC435" s="15">
        <v>200</v>
      </c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  <c r="IW435" s="15"/>
      <c r="IX435" s="15"/>
      <c r="IY435" s="15"/>
      <c r="IZ435" s="15"/>
      <c r="JA435" s="15"/>
      <c r="JB435" s="15"/>
      <c r="JC435" s="17"/>
      <c r="JD435" s="17"/>
      <c r="JE435" s="18"/>
      <c r="JF435" s="17"/>
      <c r="JG435" s="17"/>
      <c r="JH435" s="19"/>
      <c r="JI435" s="19"/>
      <c r="JJ435" s="17"/>
      <c r="JK435" s="17"/>
      <c r="JL435" s="19"/>
      <c r="JM435" s="17">
        <v>1</v>
      </c>
      <c r="JN435" s="17"/>
      <c r="JO435" s="20">
        <v>0.49</v>
      </c>
      <c r="JP435" s="17">
        <v>1</v>
      </c>
      <c r="JQ435" s="17"/>
      <c r="JR435" s="20">
        <v>0.49</v>
      </c>
      <c r="JS435" s="19"/>
      <c r="JT435" s="19"/>
      <c r="JU435" s="19"/>
      <c r="JV435" s="15">
        <v>2</v>
      </c>
      <c r="JW435" s="14"/>
      <c r="JX435" s="14"/>
      <c r="JY435" s="15">
        <v>70</v>
      </c>
      <c r="JZ435" s="15"/>
      <c r="KA435" s="15">
        <v>10</v>
      </c>
      <c r="KB435" s="15">
        <v>20</v>
      </c>
      <c r="KC435" s="15"/>
      <c r="KD435" s="15">
        <v>10</v>
      </c>
      <c r="KE435" s="15">
        <v>5</v>
      </c>
      <c r="KF435" s="15"/>
      <c r="KG435" s="15"/>
      <c r="KH435" s="15"/>
      <c r="KI435" s="15"/>
      <c r="KJ435" s="15"/>
      <c r="KK435" s="15"/>
      <c r="KL435" s="15">
        <v>1</v>
      </c>
      <c r="KM435" s="15"/>
      <c r="KN435" s="15"/>
      <c r="KO435" s="15"/>
      <c r="KP435" s="15"/>
      <c r="KQ435" s="15">
        <v>1</v>
      </c>
      <c r="KR435" s="15"/>
      <c r="KS435" s="15"/>
      <c r="KT435" s="15"/>
      <c r="KU435" s="15"/>
      <c r="KV435" s="15"/>
      <c r="KW435" s="15"/>
      <c r="KX435" s="15"/>
      <c r="KY435" s="15"/>
      <c r="KZ435" s="15"/>
      <c r="LA435" s="15"/>
      <c r="LB435" s="15"/>
      <c r="LC435" s="15"/>
      <c r="LD435" s="15"/>
      <c r="LE435" s="15"/>
      <c r="LF435" s="15"/>
      <c r="LG435" s="15">
        <v>1</v>
      </c>
      <c r="LH435" s="15"/>
      <c r="LI435" s="15"/>
      <c r="LJ435" s="15" t="s">
        <v>41</v>
      </c>
      <c r="LK435" s="15" t="s">
        <v>21</v>
      </c>
      <c r="LL435" s="15" t="s">
        <v>11</v>
      </c>
      <c r="LM435" s="15" t="s">
        <v>278</v>
      </c>
      <c r="LN435" s="15" t="s">
        <v>35</v>
      </c>
      <c r="LO435" s="15" t="s">
        <v>510</v>
      </c>
    </row>
    <row r="436" spans="1:327" ht="18" customHeight="1" x14ac:dyDescent="0.25">
      <c r="A436" s="14" t="s">
        <v>639</v>
      </c>
      <c r="B436" s="15" t="str">
        <f t="shared" si="62"/>
        <v>Virgen del Carmen</v>
      </c>
      <c r="C436" s="15">
        <f t="shared" si="54"/>
        <v>6</v>
      </c>
      <c r="D436" s="15">
        <v>1</v>
      </c>
      <c r="E436" s="15">
        <v>1</v>
      </c>
      <c r="F436" s="15">
        <v>1</v>
      </c>
      <c r="G436" s="15">
        <v>3</v>
      </c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>
        <v>6</v>
      </c>
      <c r="U436" s="15"/>
      <c r="V436" s="15">
        <v>38</v>
      </c>
      <c r="W436" s="15">
        <v>35</v>
      </c>
      <c r="X436" s="15">
        <v>5</v>
      </c>
      <c r="Y436" s="15"/>
      <c r="Z436" s="15"/>
      <c r="AA436" s="15"/>
      <c r="AB436" s="15"/>
      <c r="AC436" s="15">
        <v>8</v>
      </c>
      <c r="AD436" s="15">
        <v>9</v>
      </c>
      <c r="AE436" s="15">
        <v>17</v>
      </c>
      <c r="AF436" s="15"/>
      <c r="AG436" s="15"/>
      <c r="AH436" s="15"/>
      <c r="AI436" s="15"/>
      <c r="AJ436" s="15"/>
      <c r="AK436" s="15"/>
      <c r="AL436" s="15"/>
      <c r="AM436" s="15" t="str">
        <f t="shared" si="55"/>
        <v/>
      </c>
      <c r="AN436" s="15" t="str">
        <f t="shared" si="56"/>
        <v/>
      </c>
      <c r="AO436" s="15">
        <f t="shared" si="57"/>
        <v>3</v>
      </c>
      <c r="AP436" s="15">
        <f t="shared" si="58"/>
        <v>1</v>
      </c>
      <c r="AQ436" s="15">
        <f t="shared" si="59"/>
        <v>2</v>
      </c>
      <c r="AR436" s="15" t="str">
        <f t="shared" si="60"/>
        <v/>
      </c>
      <c r="AS436" s="15" t="str">
        <f t="shared" si="61"/>
        <v/>
      </c>
      <c r="AT436" s="15">
        <v>6</v>
      </c>
      <c r="AU436" s="15"/>
      <c r="AV436" s="15"/>
      <c r="AW436" s="15"/>
      <c r="AX436" s="15"/>
      <c r="AY436" s="15"/>
      <c r="AZ436" s="15">
        <v>6</v>
      </c>
      <c r="BA436" s="15"/>
      <c r="BB436" s="15"/>
      <c r="BC436" s="15"/>
      <c r="BD436" s="15"/>
      <c r="BE436" s="15"/>
      <c r="BF436" s="15">
        <v>5</v>
      </c>
      <c r="BG436" s="15">
        <v>5</v>
      </c>
      <c r="BH436" s="15">
        <v>2</v>
      </c>
      <c r="BI436" s="15"/>
      <c r="BJ436" s="15"/>
      <c r="BK436" s="15"/>
      <c r="BL436" s="15"/>
      <c r="BM436" s="15">
        <v>2</v>
      </c>
      <c r="BN436" s="15">
        <v>2</v>
      </c>
      <c r="BO436" s="15">
        <v>5</v>
      </c>
      <c r="BP436" s="15"/>
      <c r="BQ436" s="15"/>
      <c r="BR436" s="15"/>
      <c r="BS436" s="15"/>
      <c r="BT436" s="15"/>
      <c r="BU436" s="15"/>
      <c r="BV436" s="15"/>
      <c r="BW436" s="15">
        <v>2</v>
      </c>
      <c r="BX436" s="15">
        <v>2</v>
      </c>
      <c r="BY436" s="15"/>
      <c r="BZ436" s="15"/>
      <c r="CA436" s="15"/>
      <c r="CB436" s="15"/>
      <c r="CC436" s="15"/>
      <c r="CD436" s="15"/>
      <c r="CE436" s="15"/>
      <c r="CF436" s="15"/>
      <c r="CG436" s="15"/>
      <c r="CH436" s="15">
        <v>4</v>
      </c>
      <c r="CI436" s="15">
        <v>4</v>
      </c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>
        <v>1</v>
      </c>
      <c r="DI436" s="15" t="s">
        <v>7</v>
      </c>
      <c r="DJ436" s="15" t="s">
        <v>8</v>
      </c>
      <c r="DK436" s="15" t="s">
        <v>9</v>
      </c>
      <c r="DL436" s="15"/>
      <c r="DM436" s="15" t="s">
        <v>7</v>
      </c>
      <c r="DN436" s="15" t="s">
        <v>357</v>
      </c>
      <c r="DO436" s="15" t="s">
        <v>9</v>
      </c>
      <c r="DP436" s="15">
        <v>1</v>
      </c>
      <c r="DQ436" s="15" t="s">
        <v>15</v>
      </c>
      <c r="DR436" s="15" t="s">
        <v>8</v>
      </c>
      <c r="DS436" s="15" t="s">
        <v>9</v>
      </c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 t="s">
        <v>15</v>
      </c>
      <c r="EH436" s="15" t="s">
        <v>31</v>
      </c>
      <c r="EI436" s="15" t="s">
        <v>9</v>
      </c>
      <c r="EJ436" s="15" t="s">
        <v>15</v>
      </c>
      <c r="EK436" s="15" t="s">
        <v>31</v>
      </c>
      <c r="EL436" s="15" t="s">
        <v>9</v>
      </c>
      <c r="EM436" s="15" t="s">
        <v>7</v>
      </c>
      <c r="EN436" s="15" t="s">
        <v>31</v>
      </c>
      <c r="EO436" s="15" t="s">
        <v>9</v>
      </c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>
        <v>2</v>
      </c>
      <c r="FM436" s="15"/>
      <c r="FN436" s="15"/>
      <c r="FO436" s="15">
        <v>2</v>
      </c>
      <c r="FP436" s="15"/>
      <c r="FQ436" s="15">
        <v>4</v>
      </c>
      <c r="FR436" s="15"/>
      <c r="FS436" s="15"/>
      <c r="FT436" s="15"/>
      <c r="FU436" s="15"/>
      <c r="FV436" s="15"/>
      <c r="FW436" s="15">
        <v>1</v>
      </c>
      <c r="FX436" s="15"/>
      <c r="FY436" s="15">
        <v>1</v>
      </c>
      <c r="FZ436" s="15"/>
      <c r="GA436" s="15"/>
      <c r="GB436" s="15"/>
      <c r="GC436" s="15"/>
      <c r="GD436" s="15"/>
      <c r="GE436" s="15" t="s">
        <v>33</v>
      </c>
      <c r="GF436" s="15" t="s">
        <v>640</v>
      </c>
      <c r="GG436" s="15"/>
      <c r="GH436" s="15"/>
      <c r="GI436" s="15"/>
      <c r="GJ436" s="15"/>
      <c r="GK436" s="15"/>
      <c r="GL436" s="15">
        <v>1</v>
      </c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>
        <v>1</v>
      </c>
      <c r="HB436" s="15"/>
      <c r="HC436" s="15"/>
      <c r="HD436" s="15"/>
      <c r="HE436" s="15"/>
      <c r="HF436" s="15"/>
      <c r="HG436" s="15"/>
      <c r="HH436" s="15"/>
      <c r="HI436" s="15"/>
      <c r="HJ436" s="15"/>
      <c r="HK436" s="15">
        <v>1</v>
      </c>
      <c r="HL436" s="15">
        <v>1</v>
      </c>
      <c r="HM436" s="15"/>
      <c r="HN436" s="15"/>
      <c r="HO436" s="15"/>
      <c r="HP436" s="15"/>
      <c r="HQ436" s="15"/>
      <c r="HR436" s="15"/>
      <c r="HS436" s="15"/>
      <c r="HT436" s="15"/>
      <c r="HU436" s="15"/>
      <c r="HV436" s="15">
        <v>1</v>
      </c>
      <c r="HW436" s="15"/>
      <c r="HX436" s="15"/>
      <c r="HY436" s="15"/>
      <c r="HZ436" s="15">
        <v>8</v>
      </c>
      <c r="IA436" s="15">
        <v>386</v>
      </c>
      <c r="IB436" s="15"/>
      <c r="IC436" s="15">
        <v>150</v>
      </c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  <c r="IW436" s="15"/>
      <c r="IX436" s="15"/>
      <c r="IY436" s="15"/>
      <c r="IZ436" s="15"/>
      <c r="JA436" s="15"/>
      <c r="JB436" s="15"/>
      <c r="JC436" s="17"/>
      <c r="JD436" s="17"/>
      <c r="JE436" s="18"/>
      <c r="JF436" s="17"/>
      <c r="JG436" s="17"/>
      <c r="JH436" s="19"/>
      <c r="JI436" s="19"/>
      <c r="JJ436" s="17"/>
      <c r="JK436" s="17"/>
      <c r="JL436" s="19"/>
      <c r="JM436" s="17"/>
      <c r="JN436" s="17"/>
      <c r="JO436" s="20"/>
      <c r="JP436" s="17"/>
      <c r="JQ436" s="17"/>
      <c r="JR436" s="20"/>
      <c r="JS436" s="19"/>
      <c r="JT436" s="19"/>
      <c r="JU436" s="19"/>
      <c r="JV436" s="15">
        <v>2</v>
      </c>
      <c r="JW436" s="14"/>
      <c r="JX436" s="14"/>
      <c r="JY436" s="15">
        <v>250</v>
      </c>
      <c r="JZ436" s="15"/>
      <c r="KA436" s="15">
        <v>100</v>
      </c>
      <c r="KB436" s="15">
        <v>30</v>
      </c>
      <c r="KC436" s="15">
        <v>25</v>
      </c>
      <c r="KD436" s="15">
        <v>50</v>
      </c>
      <c r="KE436" s="15">
        <v>15</v>
      </c>
      <c r="KF436" s="15">
        <v>25</v>
      </c>
      <c r="KG436" s="15"/>
      <c r="KH436" s="15">
        <v>10</v>
      </c>
      <c r="KI436" s="15"/>
      <c r="KJ436" s="15"/>
      <c r="KK436" s="15"/>
      <c r="KL436" s="15">
        <v>1</v>
      </c>
      <c r="KM436" s="15"/>
      <c r="KN436" s="15"/>
      <c r="KO436" s="15"/>
      <c r="KP436" s="15">
        <v>1</v>
      </c>
      <c r="KQ436" s="15"/>
      <c r="KR436" s="15"/>
      <c r="KS436" s="15"/>
      <c r="KT436" s="15"/>
      <c r="KU436" s="15"/>
      <c r="KV436" s="15"/>
      <c r="KW436" s="15"/>
      <c r="KX436" s="15"/>
      <c r="KY436" s="15"/>
      <c r="KZ436" s="15"/>
      <c r="LA436" s="15"/>
      <c r="LB436" s="15"/>
      <c r="LC436" s="15">
        <v>1</v>
      </c>
      <c r="LD436" s="15"/>
      <c r="LE436" s="15"/>
      <c r="LF436" s="15"/>
      <c r="LG436" s="15">
        <v>1</v>
      </c>
      <c r="LH436" s="15"/>
      <c r="LI436" s="15"/>
      <c r="LJ436" s="15" t="s">
        <v>41</v>
      </c>
      <c r="LK436" s="15" t="s">
        <v>21</v>
      </c>
      <c r="LL436" s="15" t="s">
        <v>11</v>
      </c>
      <c r="LM436" s="15" t="s">
        <v>465</v>
      </c>
      <c r="LN436" s="15"/>
      <c r="LO436" s="15" t="s">
        <v>36</v>
      </c>
    </row>
    <row r="437" spans="1:327" ht="18" customHeight="1" x14ac:dyDescent="0.25">
      <c r="A437" s="14" t="s">
        <v>641</v>
      </c>
      <c r="B437" s="15" t="str">
        <f t="shared" si="62"/>
        <v>Virgen del Carmen</v>
      </c>
      <c r="C437" s="15">
        <f t="shared" si="54"/>
        <v>5</v>
      </c>
      <c r="D437" s="15">
        <v>1</v>
      </c>
      <c r="E437" s="15">
        <v>1</v>
      </c>
      <c r="F437" s="15">
        <v>2</v>
      </c>
      <c r="G437" s="15">
        <v>1</v>
      </c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5</v>
      </c>
      <c r="U437" s="15"/>
      <c r="V437" s="15">
        <v>39</v>
      </c>
      <c r="W437" s="15">
        <v>38</v>
      </c>
      <c r="X437" s="15">
        <v>11</v>
      </c>
      <c r="Y437" s="19">
        <f>7/12</f>
        <v>0.58333333333333337</v>
      </c>
      <c r="Z437" s="15"/>
      <c r="AA437" s="15"/>
      <c r="AB437" s="15"/>
      <c r="AC437" s="15">
        <v>8</v>
      </c>
      <c r="AD437" s="15"/>
      <c r="AE437" s="15"/>
      <c r="AF437" s="15"/>
      <c r="AG437" s="15"/>
      <c r="AH437" s="15"/>
      <c r="AI437" s="15"/>
      <c r="AJ437" s="15"/>
      <c r="AK437" s="15"/>
      <c r="AL437" s="15"/>
      <c r="AM437" s="15">
        <f t="shared" si="55"/>
        <v>1</v>
      </c>
      <c r="AN437" s="15" t="str">
        <f t="shared" si="56"/>
        <v/>
      </c>
      <c r="AO437" s="15">
        <f t="shared" si="57"/>
        <v>2</v>
      </c>
      <c r="AP437" s="15" t="str">
        <f t="shared" si="58"/>
        <v/>
      </c>
      <c r="AQ437" s="15">
        <f t="shared" si="59"/>
        <v>2</v>
      </c>
      <c r="AR437" s="15" t="str">
        <f t="shared" si="60"/>
        <v/>
      </c>
      <c r="AS437" s="15" t="str">
        <f t="shared" si="61"/>
        <v/>
      </c>
      <c r="AT437" s="15">
        <v>5</v>
      </c>
      <c r="AU437" s="15"/>
      <c r="AV437" s="15"/>
      <c r="AW437" s="15"/>
      <c r="AX437" s="15"/>
      <c r="AY437" s="15"/>
      <c r="AZ437" s="15"/>
      <c r="BA437" s="15"/>
      <c r="BB437" s="15"/>
      <c r="BC437" s="15">
        <v>5</v>
      </c>
      <c r="BD437" s="15"/>
      <c r="BE437" s="15"/>
      <c r="BF437" s="15">
        <v>5</v>
      </c>
      <c r="BG437" s="15">
        <v>3</v>
      </c>
      <c r="BH437" s="15">
        <v>1</v>
      </c>
      <c r="BI437" s="15">
        <v>2</v>
      </c>
      <c r="BJ437" s="15"/>
      <c r="BK437" s="15"/>
      <c r="BL437" s="15"/>
      <c r="BM437" s="15">
        <v>2</v>
      </c>
      <c r="BN437" s="15"/>
      <c r="BO437" s="15"/>
      <c r="BP437" s="15"/>
      <c r="BQ437" s="15"/>
      <c r="BR437" s="15"/>
      <c r="BS437" s="15"/>
      <c r="BT437" s="15"/>
      <c r="BU437" s="15"/>
      <c r="BV437" s="15"/>
      <c r="BW437" s="15">
        <v>1</v>
      </c>
      <c r="BX437" s="15">
        <v>2</v>
      </c>
      <c r="BY437" s="15"/>
      <c r="BZ437" s="15"/>
      <c r="CA437" s="15"/>
      <c r="CB437" s="15"/>
      <c r="CC437" s="15"/>
      <c r="CD437" s="15"/>
      <c r="CE437" s="15"/>
      <c r="CF437" s="15"/>
      <c r="CG437" s="15"/>
      <c r="CH437" s="15">
        <v>3</v>
      </c>
      <c r="CI437" s="15">
        <v>3</v>
      </c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>
        <v>1</v>
      </c>
      <c r="DI437" s="15" t="s">
        <v>7</v>
      </c>
      <c r="DJ437" s="15" t="s">
        <v>8</v>
      </c>
      <c r="DK437" s="15" t="s">
        <v>9</v>
      </c>
      <c r="DL437" s="15">
        <v>1</v>
      </c>
      <c r="DM437" s="15" t="s">
        <v>7</v>
      </c>
      <c r="DN437" s="15" t="s">
        <v>8</v>
      </c>
      <c r="DO437" s="15" t="s">
        <v>9</v>
      </c>
      <c r="DP437" s="15"/>
      <c r="DQ437" s="15" t="s">
        <v>15</v>
      </c>
      <c r="DR437" s="15" t="s">
        <v>8</v>
      </c>
      <c r="DS437" s="15" t="s">
        <v>9</v>
      </c>
      <c r="DT437" s="15" t="s">
        <v>15</v>
      </c>
      <c r="DU437" s="15" t="s">
        <v>8</v>
      </c>
      <c r="DV437" s="15" t="s">
        <v>9</v>
      </c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 t="s">
        <v>15</v>
      </c>
      <c r="EH437" s="15" t="s">
        <v>8</v>
      </c>
      <c r="EI437" s="15" t="s">
        <v>9</v>
      </c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>
        <v>1</v>
      </c>
      <c r="FM437" s="15">
        <v>1</v>
      </c>
      <c r="FN437" s="15"/>
      <c r="FO437" s="15"/>
      <c r="FP437" s="15">
        <v>1</v>
      </c>
      <c r="FQ437" s="15">
        <v>2</v>
      </c>
      <c r="FR437" s="15"/>
      <c r="FS437" s="15"/>
      <c r="FT437" s="15">
        <v>1</v>
      </c>
      <c r="FU437" s="15"/>
      <c r="FV437" s="15"/>
      <c r="FW437" s="15"/>
      <c r="FX437" s="15"/>
      <c r="FY437" s="15"/>
      <c r="FZ437" s="15">
        <v>1</v>
      </c>
      <c r="GA437" s="15"/>
      <c r="GB437" s="15"/>
      <c r="GC437" s="15"/>
      <c r="GD437" s="15"/>
      <c r="GE437" s="15" t="s">
        <v>53</v>
      </c>
      <c r="GF437" s="15"/>
      <c r="GG437" s="15"/>
      <c r="GH437" s="15"/>
      <c r="GI437" s="15"/>
      <c r="GJ437" s="15">
        <v>1</v>
      </c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>
        <v>1</v>
      </c>
      <c r="HJ437" s="15"/>
      <c r="HK437" s="15"/>
      <c r="HL437" s="15"/>
      <c r="HM437" s="15"/>
      <c r="HN437" s="15">
        <v>5</v>
      </c>
      <c r="HO437" s="15"/>
      <c r="HP437" s="15"/>
      <c r="HQ437" s="15"/>
      <c r="HR437" s="15"/>
      <c r="HS437" s="15"/>
      <c r="HT437" s="15"/>
      <c r="HU437" s="15"/>
      <c r="HV437" s="15"/>
      <c r="HW437" s="15"/>
      <c r="HX437" s="15">
        <v>1</v>
      </c>
      <c r="HY437" s="15"/>
      <c r="HZ437" s="15">
        <v>9</v>
      </c>
      <c r="IA437" s="15"/>
      <c r="IB437" s="15">
        <v>200</v>
      </c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  <c r="IW437" s="15"/>
      <c r="IX437" s="15"/>
      <c r="IY437" s="15"/>
      <c r="IZ437" s="15"/>
      <c r="JA437" s="15"/>
      <c r="JB437" s="15"/>
      <c r="JC437" s="17"/>
      <c r="JD437" s="17"/>
      <c r="JE437" s="18"/>
      <c r="JF437" s="17"/>
      <c r="JG437" s="17"/>
      <c r="JH437" s="19"/>
      <c r="JI437" s="19"/>
      <c r="JJ437" s="17"/>
      <c r="JK437" s="17"/>
      <c r="JL437" s="19"/>
      <c r="JM437" s="17"/>
      <c r="JN437" s="17"/>
      <c r="JO437" s="20"/>
      <c r="JP437" s="17"/>
      <c r="JQ437" s="17"/>
      <c r="JR437" s="20"/>
      <c r="JS437" s="19"/>
      <c r="JT437" s="19"/>
      <c r="JU437" s="19"/>
      <c r="JV437" s="15">
        <v>2</v>
      </c>
      <c r="JW437" s="14"/>
      <c r="JX437" s="14"/>
      <c r="JY437" s="15">
        <v>50</v>
      </c>
      <c r="JZ437" s="15"/>
      <c r="KA437" s="15"/>
      <c r="KB437" s="15">
        <v>10</v>
      </c>
      <c r="KC437" s="15"/>
      <c r="KD437" s="15">
        <v>20</v>
      </c>
      <c r="KE437" s="15"/>
      <c r="KF437" s="15">
        <v>2</v>
      </c>
      <c r="KG437" s="15"/>
      <c r="KH437" s="15"/>
      <c r="KI437" s="15"/>
      <c r="KJ437" s="15"/>
      <c r="KK437" s="15"/>
      <c r="KL437" s="15">
        <v>2</v>
      </c>
      <c r="KM437" s="15"/>
      <c r="KN437" s="15"/>
      <c r="KO437" s="15"/>
      <c r="KP437" s="15"/>
      <c r="KQ437" s="15"/>
      <c r="KR437" s="15"/>
      <c r="KS437" s="15"/>
      <c r="KT437" s="15"/>
      <c r="KU437" s="15"/>
      <c r="KV437" s="15"/>
      <c r="KW437" s="15"/>
      <c r="KX437" s="15"/>
      <c r="KY437" s="15"/>
      <c r="KZ437" s="15"/>
      <c r="LA437" s="15"/>
      <c r="LB437" s="15"/>
      <c r="LC437" s="15"/>
      <c r="LD437" s="15"/>
      <c r="LE437" s="15"/>
      <c r="LF437" s="15"/>
      <c r="LG437" s="15"/>
      <c r="LH437" s="15"/>
      <c r="LI437" s="15"/>
      <c r="LJ437" s="15"/>
      <c r="LK437" s="15"/>
      <c r="LL437" s="15"/>
      <c r="LM437" s="15" t="s">
        <v>205</v>
      </c>
      <c r="LN437" s="15"/>
      <c r="LO437" s="15"/>
    </row>
    <row r="438" spans="1:327" ht="18" customHeight="1" x14ac:dyDescent="0.25">
      <c r="A438" s="14" t="s">
        <v>642</v>
      </c>
      <c r="B438" s="15" t="str">
        <f t="shared" si="62"/>
        <v>Virgen del Carmen</v>
      </c>
      <c r="C438" s="15">
        <f t="shared" si="54"/>
        <v>3</v>
      </c>
      <c r="D438" s="15">
        <v>1</v>
      </c>
      <c r="E438" s="15">
        <v>1</v>
      </c>
      <c r="F438" s="15"/>
      <c r="G438" s="15"/>
      <c r="H438" s="15">
        <v>1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3</v>
      </c>
      <c r="U438" s="15"/>
      <c r="V438" s="15">
        <v>65</v>
      </c>
      <c r="W438" s="15">
        <v>62</v>
      </c>
      <c r="X438" s="15"/>
      <c r="Y438" s="15"/>
      <c r="Z438" s="15"/>
      <c r="AA438" s="15"/>
      <c r="AB438" s="15"/>
      <c r="AC438" s="15"/>
      <c r="AD438" s="15"/>
      <c r="AE438" s="15"/>
      <c r="AF438" s="15"/>
      <c r="AG438" s="15">
        <v>6</v>
      </c>
      <c r="AH438" s="15"/>
      <c r="AI438" s="15"/>
      <c r="AJ438" s="15"/>
      <c r="AK438" s="15"/>
      <c r="AL438" s="15"/>
      <c r="AM438" s="15" t="str">
        <f t="shared" si="55"/>
        <v/>
      </c>
      <c r="AN438" s="15" t="str">
        <f t="shared" si="56"/>
        <v/>
      </c>
      <c r="AO438" s="15">
        <f t="shared" si="57"/>
        <v>1</v>
      </c>
      <c r="AP438" s="15" t="str">
        <f t="shared" si="58"/>
        <v/>
      </c>
      <c r="AQ438" s="15" t="str">
        <f t="shared" si="59"/>
        <v/>
      </c>
      <c r="AR438" s="15">
        <f t="shared" si="60"/>
        <v>1</v>
      </c>
      <c r="AS438" s="15">
        <f t="shared" si="61"/>
        <v>1</v>
      </c>
      <c r="AT438" s="15">
        <v>3</v>
      </c>
      <c r="AU438" s="15"/>
      <c r="AV438" s="15"/>
      <c r="AW438" s="15"/>
      <c r="AX438" s="15"/>
      <c r="AY438" s="15"/>
      <c r="AZ438" s="15"/>
      <c r="BA438" s="15"/>
      <c r="BB438" s="15">
        <v>3</v>
      </c>
      <c r="BC438" s="15"/>
      <c r="BD438" s="15"/>
      <c r="BE438" s="15"/>
      <c r="BF438" s="15">
        <v>3</v>
      </c>
      <c r="BG438" s="15">
        <v>3</v>
      </c>
      <c r="BH438" s="15"/>
      <c r="BI438" s="15"/>
      <c r="BJ438" s="15"/>
      <c r="BK438" s="15"/>
      <c r="BL438" s="15"/>
      <c r="BM438" s="15"/>
      <c r="BN438" s="15"/>
      <c r="BO438" s="15"/>
      <c r="BP438" s="15"/>
      <c r="BQ438" s="15">
        <v>2</v>
      </c>
      <c r="BR438" s="15"/>
      <c r="BS438" s="15"/>
      <c r="BT438" s="15"/>
      <c r="BU438" s="15"/>
      <c r="BV438" s="15"/>
      <c r="BW438" s="15"/>
      <c r="BX438" s="15">
        <v>1</v>
      </c>
      <c r="BY438" s="15"/>
      <c r="BZ438" s="15"/>
      <c r="CA438" s="15"/>
      <c r="CB438" s="15"/>
      <c r="CC438" s="15"/>
      <c r="CD438" s="15"/>
      <c r="CE438" s="15"/>
      <c r="CF438" s="15"/>
      <c r="CG438" s="15"/>
      <c r="CH438" s="15">
        <v>1</v>
      </c>
      <c r="CI438" s="15"/>
      <c r="CJ438" s="15">
        <v>1</v>
      </c>
      <c r="CK438" s="15"/>
      <c r="CL438" s="15"/>
      <c r="CM438" s="15"/>
      <c r="CN438" s="15"/>
      <c r="CO438" s="15" t="s">
        <v>413</v>
      </c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>
        <v>1</v>
      </c>
      <c r="DI438" s="15" t="s">
        <v>7</v>
      </c>
      <c r="DJ438" s="15" t="s">
        <v>8</v>
      </c>
      <c r="DK438" s="15" t="s">
        <v>9</v>
      </c>
      <c r="DL438" s="15">
        <v>1</v>
      </c>
      <c r="DM438" s="15" t="s">
        <v>7</v>
      </c>
      <c r="DN438" s="15" t="s">
        <v>8</v>
      </c>
      <c r="DO438" s="15" t="s">
        <v>9</v>
      </c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>
        <v>1</v>
      </c>
      <c r="ET438" s="15" t="s">
        <v>15</v>
      </c>
      <c r="EU438" s="15" t="s">
        <v>8</v>
      </c>
      <c r="EV438" s="15" t="s">
        <v>9</v>
      </c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>
        <v>2</v>
      </c>
      <c r="FM438" s="15"/>
      <c r="FN438" s="15"/>
      <c r="FO438" s="15">
        <v>2</v>
      </c>
      <c r="FP438" s="15"/>
      <c r="FQ438" s="15">
        <v>1</v>
      </c>
      <c r="FR438" s="15"/>
      <c r="FS438" s="15"/>
      <c r="FT438" s="15"/>
      <c r="FU438" s="15"/>
      <c r="FV438" s="15"/>
      <c r="FW438" s="15"/>
      <c r="FX438" s="15"/>
      <c r="FY438" s="15"/>
      <c r="FZ438" s="15">
        <v>2</v>
      </c>
      <c r="GA438" s="15"/>
      <c r="GB438" s="15"/>
      <c r="GC438" s="15"/>
      <c r="GD438" s="15"/>
      <c r="GE438" s="15" t="s">
        <v>53</v>
      </c>
      <c r="GF438" s="15" t="s">
        <v>53</v>
      </c>
      <c r="GG438" s="15"/>
      <c r="GH438" s="15"/>
      <c r="GI438" s="15"/>
      <c r="GJ438" s="15">
        <v>2</v>
      </c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>
        <v>2</v>
      </c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>
        <v>1</v>
      </c>
      <c r="HY438" s="15"/>
      <c r="HZ438" s="15">
        <v>9</v>
      </c>
      <c r="IA438" s="15"/>
      <c r="IB438" s="15">
        <v>250</v>
      </c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  <c r="IW438" s="15"/>
      <c r="IX438" s="15"/>
      <c r="IY438" s="15"/>
      <c r="IZ438" s="15"/>
      <c r="JA438" s="15"/>
      <c r="JB438" s="15"/>
      <c r="JC438" s="17"/>
      <c r="JD438" s="17"/>
      <c r="JE438" s="18"/>
      <c r="JF438" s="17"/>
      <c r="JG438" s="17"/>
      <c r="JH438" s="19"/>
      <c r="JI438" s="19"/>
      <c r="JJ438" s="17"/>
      <c r="JK438" s="17"/>
      <c r="JL438" s="19"/>
      <c r="JM438" s="17"/>
      <c r="JN438" s="17"/>
      <c r="JO438" s="20"/>
      <c r="JP438" s="17"/>
      <c r="JQ438" s="17"/>
      <c r="JR438" s="20"/>
      <c r="JS438" s="19"/>
      <c r="JT438" s="19"/>
      <c r="JU438" s="19"/>
      <c r="JV438" s="15">
        <v>2</v>
      </c>
      <c r="JW438" s="14"/>
      <c r="JX438" s="14"/>
      <c r="JY438" s="15">
        <v>40</v>
      </c>
      <c r="JZ438" s="15"/>
      <c r="KA438" s="15">
        <v>20</v>
      </c>
      <c r="KB438" s="15">
        <v>5</v>
      </c>
      <c r="KC438" s="15">
        <v>10</v>
      </c>
      <c r="KD438" s="15">
        <v>20</v>
      </c>
      <c r="KE438" s="15">
        <v>5</v>
      </c>
      <c r="KF438" s="15"/>
      <c r="KG438" s="15">
        <v>15</v>
      </c>
      <c r="KH438" s="15">
        <v>10</v>
      </c>
      <c r="KI438" s="15">
        <v>5</v>
      </c>
      <c r="KJ438" s="15"/>
      <c r="KK438" s="15"/>
      <c r="KL438" s="15">
        <v>2</v>
      </c>
      <c r="KM438" s="15"/>
      <c r="KN438" s="15"/>
      <c r="KO438" s="15"/>
      <c r="KP438" s="15"/>
      <c r="KQ438" s="15"/>
      <c r="KR438" s="15"/>
      <c r="KS438" s="15"/>
      <c r="KT438" s="15"/>
      <c r="KU438" s="15"/>
      <c r="KV438" s="15"/>
      <c r="KW438" s="15">
        <v>1</v>
      </c>
      <c r="KX438" s="15"/>
      <c r="KY438" s="15"/>
      <c r="KZ438" s="15">
        <v>1</v>
      </c>
      <c r="LA438" s="15"/>
      <c r="LB438" s="15"/>
      <c r="LC438" s="15"/>
      <c r="LD438" s="15"/>
      <c r="LE438" s="15"/>
      <c r="LF438" s="15"/>
      <c r="LG438" s="15"/>
      <c r="LH438" s="15"/>
      <c r="LI438" s="15"/>
      <c r="LJ438" s="15"/>
      <c r="LK438" s="15"/>
      <c r="LL438" s="15" t="s">
        <v>643</v>
      </c>
      <c r="LM438" s="15"/>
      <c r="LN438" s="15" t="s">
        <v>328</v>
      </c>
      <c r="LO438" s="15"/>
    </row>
    <row r="439" spans="1:327" ht="18" customHeight="1" x14ac:dyDescent="0.25">
      <c r="A439" s="14" t="s">
        <v>644</v>
      </c>
      <c r="B439" s="15" t="str">
        <f t="shared" si="62"/>
        <v>Virgen del Carmen</v>
      </c>
      <c r="C439" s="15">
        <f t="shared" si="54"/>
        <v>4</v>
      </c>
      <c r="D439" s="15">
        <v>1</v>
      </c>
      <c r="E439" s="15">
        <v>1</v>
      </c>
      <c r="F439" s="15">
        <v>1</v>
      </c>
      <c r="G439" s="15">
        <v>1</v>
      </c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4</v>
      </c>
      <c r="U439" s="15"/>
      <c r="V439" s="15">
        <v>33</v>
      </c>
      <c r="W439" s="15">
        <v>34</v>
      </c>
      <c r="X439" s="15">
        <v>13</v>
      </c>
      <c r="Y439" s="15"/>
      <c r="Z439" s="15"/>
      <c r="AA439" s="15"/>
      <c r="AB439" s="15"/>
      <c r="AC439" s="15">
        <v>11</v>
      </c>
      <c r="AD439" s="15"/>
      <c r="AE439" s="15"/>
      <c r="AF439" s="15"/>
      <c r="AG439" s="15"/>
      <c r="AH439" s="15"/>
      <c r="AI439" s="15"/>
      <c r="AJ439" s="15"/>
      <c r="AK439" s="15"/>
      <c r="AL439" s="15"/>
      <c r="AM439" s="15" t="str">
        <f t="shared" si="55"/>
        <v/>
      </c>
      <c r="AN439" s="15" t="str">
        <f t="shared" si="56"/>
        <v/>
      </c>
      <c r="AO439" s="15">
        <f t="shared" si="57"/>
        <v>1</v>
      </c>
      <c r="AP439" s="15">
        <f t="shared" si="58"/>
        <v>1</v>
      </c>
      <c r="AQ439" s="15">
        <f t="shared" si="59"/>
        <v>2</v>
      </c>
      <c r="AR439" s="15" t="str">
        <f t="shared" si="60"/>
        <v/>
      </c>
      <c r="AS439" s="15" t="str">
        <f t="shared" si="61"/>
        <v/>
      </c>
      <c r="AT439" s="15">
        <v>4</v>
      </c>
      <c r="AU439" s="15"/>
      <c r="AV439" s="15"/>
      <c r="AW439" s="15"/>
      <c r="AX439" s="15"/>
      <c r="AY439" s="15"/>
      <c r="AZ439" s="15">
        <v>4</v>
      </c>
      <c r="BA439" s="15"/>
      <c r="BB439" s="15"/>
      <c r="BC439" s="15"/>
      <c r="BD439" s="15"/>
      <c r="BE439" s="15"/>
      <c r="BF439" s="15">
        <v>5</v>
      </c>
      <c r="BG439" s="15">
        <v>5</v>
      </c>
      <c r="BH439" s="15">
        <v>4</v>
      </c>
      <c r="BI439" s="15"/>
      <c r="BJ439" s="15"/>
      <c r="BK439" s="15"/>
      <c r="BL439" s="15"/>
      <c r="BM439" s="15">
        <v>3</v>
      </c>
      <c r="BN439" s="15"/>
      <c r="BO439" s="15"/>
      <c r="BP439" s="15"/>
      <c r="BQ439" s="15"/>
      <c r="BR439" s="15"/>
      <c r="BS439" s="15"/>
      <c r="BT439" s="15"/>
      <c r="BU439" s="15"/>
      <c r="BV439" s="15"/>
      <c r="BW439" s="15">
        <v>3</v>
      </c>
      <c r="BX439" s="15">
        <v>2</v>
      </c>
      <c r="BY439" s="15"/>
      <c r="BZ439" s="15"/>
      <c r="CA439" s="15"/>
      <c r="CB439" s="15"/>
      <c r="CC439" s="15"/>
      <c r="CD439" s="15"/>
      <c r="CE439" s="15"/>
      <c r="CF439" s="15"/>
      <c r="CG439" s="15"/>
      <c r="CH439" s="15">
        <v>2</v>
      </c>
      <c r="CI439" s="15">
        <v>2</v>
      </c>
      <c r="CJ439" s="15">
        <v>1</v>
      </c>
      <c r="CK439" s="15"/>
      <c r="CL439" s="15"/>
      <c r="CM439" s="15"/>
      <c r="CN439" s="15"/>
      <c r="CO439" s="15"/>
      <c r="CP439" s="15"/>
      <c r="CQ439" s="15">
        <v>1</v>
      </c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 t="s">
        <v>7</v>
      </c>
      <c r="DJ439" s="15" t="s">
        <v>8</v>
      </c>
      <c r="DK439" s="15" t="s">
        <v>9</v>
      </c>
      <c r="DL439" s="15"/>
      <c r="DM439" s="15" t="s">
        <v>7</v>
      </c>
      <c r="DN439" s="15" t="s">
        <v>8</v>
      </c>
      <c r="DO439" s="15" t="s">
        <v>9</v>
      </c>
      <c r="DP439" s="15"/>
      <c r="DQ439" s="15" t="s">
        <v>15</v>
      </c>
      <c r="DR439" s="15" t="s">
        <v>8</v>
      </c>
      <c r="DS439" s="15" t="s">
        <v>9</v>
      </c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 t="s">
        <v>15</v>
      </c>
      <c r="EH439" s="15" t="s">
        <v>8</v>
      </c>
      <c r="EI439" s="15" t="s">
        <v>9</v>
      </c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>
        <v>1</v>
      </c>
      <c r="FM439" s="15">
        <v>1</v>
      </c>
      <c r="FN439" s="15"/>
      <c r="FO439" s="15"/>
      <c r="FP439" s="15"/>
      <c r="FQ439" s="15">
        <v>2</v>
      </c>
      <c r="FR439" s="15"/>
      <c r="FS439" s="15">
        <v>1</v>
      </c>
      <c r="FT439" s="15"/>
      <c r="FU439" s="15"/>
      <c r="FV439" s="15"/>
      <c r="FW439" s="15"/>
      <c r="FX439" s="15"/>
      <c r="FY439" s="15"/>
      <c r="FZ439" s="15">
        <v>1</v>
      </c>
      <c r="GA439" s="15"/>
      <c r="GB439" s="15"/>
      <c r="GC439" s="15"/>
      <c r="GD439" s="15"/>
      <c r="GE439" s="15" t="s">
        <v>53</v>
      </c>
      <c r="GF439" s="15"/>
      <c r="GG439" s="15"/>
      <c r="GH439" s="15"/>
      <c r="GI439" s="15"/>
      <c r="GJ439" s="15">
        <v>1</v>
      </c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>
        <v>1</v>
      </c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>
        <v>1</v>
      </c>
      <c r="HY439" s="15"/>
      <c r="HZ439" s="15">
        <v>9</v>
      </c>
      <c r="IA439" s="15"/>
      <c r="IB439" s="15">
        <v>700</v>
      </c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  <c r="IW439" s="15"/>
      <c r="IX439" s="15"/>
      <c r="IY439" s="15"/>
      <c r="IZ439" s="15"/>
      <c r="JA439" s="15"/>
      <c r="JB439" s="15"/>
      <c r="JC439" s="17"/>
      <c r="JD439" s="17"/>
      <c r="JE439" s="18"/>
      <c r="JF439" s="17"/>
      <c r="JG439" s="17"/>
      <c r="JH439" s="19"/>
      <c r="JI439" s="19"/>
      <c r="JJ439" s="17"/>
      <c r="JK439" s="17"/>
      <c r="JL439" s="19"/>
      <c r="JM439" s="17"/>
      <c r="JN439" s="17"/>
      <c r="JO439" s="20"/>
      <c r="JP439" s="17"/>
      <c r="JQ439" s="17"/>
      <c r="JR439" s="20"/>
      <c r="JS439" s="19"/>
      <c r="JT439" s="19"/>
      <c r="JU439" s="19"/>
      <c r="JV439" s="15">
        <v>2</v>
      </c>
      <c r="JW439" s="14"/>
      <c r="JX439" s="14"/>
      <c r="JY439" s="15">
        <v>100</v>
      </c>
      <c r="JZ439" s="15"/>
      <c r="KA439" s="15"/>
      <c r="KB439" s="15">
        <v>100</v>
      </c>
      <c r="KC439" s="15"/>
      <c r="KD439" s="15">
        <v>80</v>
      </c>
      <c r="KE439" s="15"/>
      <c r="KF439" s="15"/>
      <c r="KG439" s="15"/>
      <c r="KH439" s="15">
        <v>50</v>
      </c>
      <c r="KI439" s="15"/>
      <c r="KJ439" s="15"/>
      <c r="KK439" s="15"/>
      <c r="KL439" s="15">
        <v>2</v>
      </c>
      <c r="KM439" s="15"/>
      <c r="KN439" s="15"/>
      <c r="KO439" s="15"/>
      <c r="KP439" s="15"/>
      <c r="KQ439" s="15"/>
      <c r="KR439" s="15"/>
      <c r="KS439" s="15"/>
      <c r="KT439" s="15"/>
      <c r="KU439" s="15"/>
      <c r="KV439" s="15">
        <v>1</v>
      </c>
      <c r="KW439" s="15"/>
      <c r="KX439" s="15"/>
      <c r="KY439" s="15"/>
      <c r="KZ439" s="15"/>
      <c r="LA439" s="15"/>
      <c r="LB439" s="15"/>
      <c r="LC439" s="15"/>
      <c r="LD439" s="15"/>
      <c r="LE439" s="15"/>
      <c r="LF439" s="15"/>
      <c r="LG439" s="15"/>
      <c r="LH439" s="15"/>
      <c r="LI439" s="15"/>
      <c r="LJ439" s="15" t="s">
        <v>234</v>
      </c>
      <c r="LK439" s="15" t="s">
        <v>21</v>
      </c>
      <c r="LL439" s="15"/>
      <c r="LM439" s="15" t="s">
        <v>42</v>
      </c>
      <c r="LN439" s="15" t="s">
        <v>79</v>
      </c>
      <c r="LO439" s="15"/>
    </row>
    <row r="440" spans="1:327" ht="18" customHeight="1" x14ac:dyDescent="0.25">
      <c r="A440" s="14" t="s">
        <v>645</v>
      </c>
      <c r="B440" s="15" t="str">
        <f t="shared" si="62"/>
        <v>Virgen del Carmen</v>
      </c>
      <c r="C440" s="15">
        <f t="shared" si="54"/>
        <v>4</v>
      </c>
      <c r="D440" s="15"/>
      <c r="E440" s="15"/>
      <c r="F440" s="15"/>
      <c r="G440" s="15"/>
      <c r="H440" s="15"/>
      <c r="I440" s="15"/>
      <c r="J440" s="15"/>
      <c r="K440" s="15"/>
      <c r="L440" s="15">
        <v>1</v>
      </c>
      <c r="M440" s="15">
        <v>3</v>
      </c>
      <c r="N440" s="15"/>
      <c r="O440" s="15"/>
      <c r="P440" s="15"/>
      <c r="Q440" s="15"/>
      <c r="R440" s="15"/>
      <c r="S440" s="15"/>
      <c r="T440" s="15">
        <v>4</v>
      </c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>
        <v>67</v>
      </c>
      <c r="AH440" s="15">
        <v>31</v>
      </c>
      <c r="AI440" s="15">
        <v>21</v>
      </c>
      <c r="AJ440" s="15">
        <v>56</v>
      </c>
      <c r="AK440" s="15"/>
      <c r="AL440" s="15"/>
      <c r="AM440" s="15" t="str">
        <f t="shared" si="55"/>
        <v/>
      </c>
      <c r="AN440" s="15" t="str">
        <f t="shared" si="56"/>
        <v/>
      </c>
      <c r="AO440" s="15" t="str">
        <f t="shared" si="57"/>
        <v/>
      </c>
      <c r="AP440" s="15" t="str">
        <f t="shared" si="58"/>
        <v/>
      </c>
      <c r="AQ440" s="15">
        <f t="shared" si="59"/>
        <v>2</v>
      </c>
      <c r="AR440" s="15">
        <f t="shared" si="60"/>
        <v>1</v>
      </c>
      <c r="AS440" s="15">
        <f t="shared" si="61"/>
        <v>1</v>
      </c>
      <c r="AT440" s="15">
        <v>4</v>
      </c>
      <c r="AU440" s="15"/>
      <c r="AV440" s="15"/>
      <c r="AW440" s="15"/>
      <c r="AX440" s="15"/>
      <c r="AY440" s="15"/>
      <c r="AZ440" s="15">
        <v>4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>
        <v>4</v>
      </c>
      <c r="BR440" s="15">
        <v>4</v>
      </c>
      <c r="BS440" s="15">
        <v>3</v>
      </c>
      <c r="BT440" s="15">
        <v>3</v>
      </c>
      <c r="BU440" s="15"/>
      <c r="BV440" s="15"/>
      <c r="BW440" s="15"/>
      <c r="BX440" s="15">
        <v>2</v>
      </c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>
        <v>4</v>
      </c>
      <c r="ET440" s="15" t="s">
        <v>15</v>
      </c>
      <c r="EU440" s="15" t="s">
        <v>8</v>
      </c>
      <c r="EV440" s="15" t="s">
        <v>9</v>
      </c>
      <c r="EW440" s="15" t="s">
        <v>7</v>
      </c>
      <c r="EX440" s="15" t="s">
        <v>8</v>
      </c>
      <c r="EY440" s="15" t="s">
        <v>9</v>
      </c>
      <c r="EZ440" s="15" t="s">
        <v>15</v>
      </c>
      <c r="FA440" s="15" t="s">
        <v>8</v>
      </c>
      <c r="FB440" s="15" t="s">
        <v>9</v>
      </c>
      <c r="FC440" s="15" t="s">
        <v>15</v>
      </c>
      <c r="FD440" s="15" t="s">
        <v>8</v>
      </c>
      <c r="FE440" s="15" t="s">
        <v>9</v>
      </c>
      <c r="FF440" s="15"/>
      <c r="FG440" s="15"/>
      <c r="FH440" s="15"/>
      <c r="FI440" s="15"/>
      <c r="FJ440" s="15"/>
      <c r="FK440" s="15"/>
      <c r="FL440" s="15">
        <v>1</v>
      </c>
      <c r="FM440" s="15">
        <v>1</v>
      </c>
      <c r="FN440" s="15"/>
      <c r="FO440" s="15"/>
      <c r="FP440" s="15">
        <v>2</v>
      </c>
      <c r="FQ440" s="15"/>
      <c r="FR440" s="15"/>
      <c r="FS440" s="15">
        <v>1</v>
      </c>
      <c r="FT440" s="15"/>
      <c r="FU440" s="15"/>
      <c r="FV440" s="15"/>
      <c r="FW440" s="15"/>
      <c r="FX440" s="15"/>
      <c r="FY440" s="15"/>
      <c r="FZ440" s="15">
        <v>1</v>
      </c>
      <c r="GA440" s="15"/>
      <c r="GB440" s="15"/>
      <c r="GC440" s="15"/>
      <c r="GD440" s="15"/>
      <c r="GE440" s="15" t="s">
        <v>53</v>
      </c>
      <c r="GF440" s="15"/>
      <c r="GG440" s="15"/>
      <c r="GH440" s="15"/>
      <c r="GI440" s="15"/>
      <c r="GJ440" s="15">
        <v>1</v>
      </c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>
        <v>1</v>
      </c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>
        <v>1</v>
      </c>
      <c r="HY440" s="15"/>
      <c r="HZ440" s="15">
        <v>9</v>
      </c>
      <c r="IA440" s="15"/>
      <c r="IB440" s="15">
        <v>800</v>
      </c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  <c r="IW440" s="15"/>
      <c r="IX440" s="15"/>
      <c r="IY440" s="15"/>
      <c r="IZ440" s="15"/>
      <c r="JA440" s="15"/>
      <c r="JB440" s="15"/>
      <c r="JC440" s="17"/>
      <c r="JD440" s="17"/>
      <c r="JE440" s="18"/>
      <c r="JF440" s="17"/>
      <c r="JG440" s="17"/>
      <c r="JH440" s="19"/>
      <c r="JI440" s="19"/>
      <c r="JJ440" s="17"/>
      <c r="JK440" s="17"/>
      <c r="JL440" s="19"/>
      <c r="JM440" s="17"/>
      <c r="JN440" s="17"/>
      <c r="JO440" s="20"/>
      <c r="JP440" s="17"/>
      <c r="JQ440" s="17"/>
      <c r="JR440" s="20"/>
      <c r="JS440" s="19"/>
      <c r="JT440" s="19"/>
      <c r="JU440" s="19"/>
      <c r="JV440" s="15">
        <v>2</v>
      </c>
      <c r="JW440" s="14"/>
      <c r="JX440" s="14"/>
      <c r="JY440" s="15">
        <v>100</v>
      </c>
      <c r="JZ440" s="15"/>
      <c r="KA440" s="15"/>
      <c r="KB440" s="15">
        <v>100</v>
      </c>
      <c r="KC440" s="15"/>
      <c r="KD440" s="15">
        <v>20</v>
      </c>
      <c r="KE440" s="15"/>
      <c r="KF440" s="15"/>
      <c r="KG440" s="15"/>
      <c r="KH440" s="15">
        <v>50</v>
      </c>
      <c r="KI440" s="15"/>
      <c r="KJ440" s="15"/>
      <c r="KK440" s="15"/>
      <c r="KL440" s="15">
        <v>2</v>
      </c>
      <c r="KM440" s="15"/>
      <c r="KN440" s="15"/>
      <c r="KO440" s="15"/>
      <c r="KP440" s="15"/>
      <c r="KQ440" s="15"/>
      <c r="KR440" s="15"/>
      <c r="KS440" s="15"/>
      <c r="KT440" s="15"/>
      <c r="KU440" s="15"/>
      <c r="KV440" s="15">
        <v>1</v>
      </c>
      <c r="KW440" s="15"/>
      <c r="KX440" s="15"/>
      <c r="KY440" s="15"/>
      <c r="KZ440" s="15"/>
      <c r="LA440" s="15"/>
      <c r="LB440" s="15"/>
      <c r="LC440" s="15"/>
      <c r="LD440" s="15"/>
      <c r="LE440" s="15"/>
      <c r="LF440" s="15"/>
      <c r="LG440" s="15"/>
      <c r="LH440" s="15"/>
      <c r="LI440" s="15"/>
      <c r="LJ440" s="15" t="s">
        <v>234</v>
      </c>
      <c r="LK440" s="15" t="s">
        <v>21</v>
      </c>
      <c r="LL440" s="15"/>
      <c r="LM440" s="15" t="s">
        <v>42</v>
      </c>
      <c r="LN440" s="15" t="s">
        <v>79</v>
      </c>
      <c r="LO440" s="15"/>
    </row>
    <row r="441" spans="1:327" ht="18" customHeight="1" x14ac:dyDescent="0.25">
      <c r="A441" s="14" t="s">
        <v>646</v>
      </c>
      <c r="B441" s="15" t="str">
        <f t="shared" si="62"/>
        <v>Virgen del Carmen</v>
      </c>
      <c r="C441" s="15">
        <f t="shared" si="54"/>
        <v>6</v>
      </c>
      <c r="D441" s="15">
        <v>1</v>
      </c>
      <c r="E441" s="15">
        <v>1</v>
      </c>
      <c r="F441" s="15">
        <v>3</v>
      </c>
      <c r="G441" s="15">
        <v>1</v>
      </c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>
        <v>6</v>
      </c>
      <c r="U441" s="15"/>
      <c r="V441" s="15">
        <v>56</v>
      </c>
      <c r="W441" s="15">
        <v>42</v>
      </c>
      <c r="X441" s="15">
        <v>17</v>
      </c>
      <c r="Y441" s="15">
        <v>14</v>
      </c>
      <c r="Z441" s="15">
        <v>7</v>
      </c>
      <c r="AA441" s="15"/>
      <c r="AB441" s="15"/>
      <c r="AC441" s="15">
        <v>26</v>
      </c>
      <c r="AD441" s="15"/>
      <c r="AE441" s="15"/>
      <c r="AF441" s="15"/>
      <c r="AG441" s="15"/>
      <c r="AH441" s="15"/>
      <c r="AI441" s="15"/>
      <c r="AJ441" s="15"/>
      <c r="AK441" s="15"/>
      <c r="AL441" s="15"/>
      <c r="AM441" s="15" t="str">
        <f t="shared" si="55"/>
        <v/>
      </c>
      <c r="AN441" s="15" t="str">
        <f t="shared" si="56"/>
        <v/>
      </c>
      <c r="AO441" s="15">
        <f t="shared" si="57"/>
        <v>1</v>
      </c>
      <c r="AP441" s="15">
        <f t="shared" si="58"/>
        <v>2</v>
      </c>
      <c r="AQ441" s="15">
        <f t="shared" si="59"/>
        <v>1</v>
      </c>
      <c r="AR441" s="15">
        <f t="shared" si="60"/>
        <v>2</v>
      </c>
      <c r="AS441" s="15" t="str">
        <f t="shared" si="61"/>
        <v/>
      </c>
      <c r="AT441" s="15">
        <v>6</v>
      </c>
      <c r="AU441" s="15"/>
      <c r="AV441" s="15"/>
      <c r="AW441" s="15"/>
      <c r="AX441" s="15"/>
      <c r="AY441" s="15"/>
      <c r="AZ441" s="15">
        <v>6</v>
      </c>
      <c r="BA441" s="15"/>
      <c r="BB441" s="15"/>
      <c r="BC441" s="15"/>
      <c r="BD441" s="15"/>
      <c r="BE441" s="15"/>
      <c r="BF441" s="15">
        <v>2</v>
      </c>
      <c r="BG441" s="15">
        <v>3</v>
      </c>
      <c r="BH441" s="15">
        <v>3</v>
      </c>
      <c r="BI441" s="15">
        <v>5</v>
      </c>
      <c r="BJ441" s="15">
        <v>2</v>
      </c>
      <c r="BK441" s="15"/>
      <c r="BL441" s="15"/>
      <c r="BM441" s="15">
        <v>6</v>
      </c>
      <c r="BN441" s="15"/>
      <c r="BO441" s="15"/>
      <c r="BP441" s="15"/>
      <c r="BQ441" s="15"/>
      <c r="BR441" s="15"/>
      <c r="BS441" s="15"/>
      <c r="BT441" s="15"/>
      <c r="BU441" s="15"/>
      <c r="BV441" s="15"/>
      <c r="BW441" s="15">
        <v>2</v>
      </c>
      <c r="BX441" s="15">
        <v>2</v>
      </c>
      <c r="BY441" s="15"/>
      <c r="BZ441" s="15"/>
      <c r="CA441" s="15"/>
      <c r="CB441" s="15"/>
      <c r="CC441" s="15"/>
      <c r="CD441" s="15"/>
      <c r="CE441" s="15"/>
      <c r="CF441" s="15"/>
      <c r="CG441" s="15"/>
      <c r="CH441" s="15">
        <v>8</v>
      </c>
      <c r="CI441" s="15">
        <v>7</v>
      </c>
      <c r="CJ441" s="15">
        <v>1</v>
      </c>
      <c r="CK441" s="15"/>
      <c r="CL441" s="15"/>
      <c r="CM441" s="15"/>
      <c r="CN441" s="15"/>
      <c r="CO441" s="15" t="s">
        <v>413</v>
      </c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>
        <v>1</v>
      </c>
      <c r="DI441" s="15" t="s">
        <v>7</v>
      </c>
      <c r="DJ441" s="15" t="s">
        <v>8</v>
      </c>
      <c r="DK441" s="15" t="s">
        <v>9</v>
      </c>
      <c r="DL441" s="15">
        <v>1</v>
      </c>
      <c r="DM441" s="15" t="s">
        <v>7</v>
      </c>
      <c r="DN441" s="15" t="s">
        <v>8</v>
      </c>
      <c r="DO441" s="15" t="s">
        <v>9</v>
      </c>
      <c r="DP441" s="15">
        <v>3</v>
      </c>
      <c r="DQ441" s="15" t="s">
        <v>15</v>
      </c>
      <c r="DR441" s="15" t="s">
        <v>8</v>
      </c>
      <c r="DS441" s="15" t="s">
        <v>9</v>
      </c>
      <c r="DT441" s="15" t="s">
        <v>15</v>
      </c>
      <c r="DU441" s="15" t="s">
        <v>8</v>
      </c>
      <c r="DV441" s="15" t="s">
        <v>9</v>
      </c>
      <c r="DW441" s="15" t="s">
        <v>15</v>
      </c>
      <c r="DX441" s="15" t="s">
        <v>8</v>
      </c>
      <c r="DY441" s="15" t="s">
        <v>9</v>
      </c>
      <c r="DZ441" s="15"/>
      <c r="EA441" s="15"/>
      <c r="EB441" s="15"/>
      <c r="EC441" s="15"/>
      <c r="ED441" s="15"/>
      <c r="EE441" s="15"/>
      <c r="EF441" s="15">
        <v>1</v>
      </c>
      <c r="EG441" s="15" t="s">
        <v>15</v>
      </c>
      <c r="EH441" s="15" t="s">
        <v>8</v>
      </c>
      <c r="EI441" s="15" t="s">
        <v>9</v>
      </c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>
        <v>2</v>
      </c>
      <c r="FM441" s="15"/>
      <c r="FN441" s="15">
        <v>2</v>
      </c>
      <c r="FO441" s="15"/>
      <c r="FP441" s="15">
        <v>2</v>
      </c>
      <c r="FQ441" s="15">
        <v>2</v>
      </c>
      <c r="FR441" s="15"/>
      <c r="FS441" s="15"/>
      <c r="FT441" s="15"/>
      <c r="FU441" s="15"/>
      <c r="FV441" s="15"/>
      <c r="FW441" s="15">
        <v>1</v>
      </c>
      <c r="FX441" s="15"/>
      <c r="FY441" s="15"/>
      <c r="FZ441" s="15">
        <v>1</v>
      </c>
      <c r="GA441" s="15"/>
      <c r="GB441" s="15"/>
      <c r="GC441" s="15"/>
      <c r="GD441" s="15"/>
      <c r="GE441" s="15" t="s">
        <v>368</v>
      </c>
      <c r="GF441" s="15" t="s">
        <v>53</v>
      </c>
      <c r="GG441" s="15"/>
      <c r="GH441" s="15"/>
      <c r="GI441" s="15"/>
      <c r="GJ441" s="15">
        <v>2</v>
      </c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>
        <v>1</v>
      </c>
      <c r="HH441" s="15"/>
      <c r="HI441" s="15">
        <v>1</v>
      </c>
      <c r="HJ441" s="15"/>
      <c r="HK441" s="15"/>
      <c r="HL441" s="15"/>
      <c r="HM441" s="15"/>
      <c r="HN441" s="15">
        <v>6</v>
      </c>
      <c r="HO441" s="15"/>
      <c r="HP441" s="15"/>
      <c r="HQ441" s="15"/>
      <c r="HR441" s="15"/>
      <c r="HS441" s="15"/>
      <c r="HT441" s="15"/>
      <c r="HU441" s="15"/>
      <c r="HV441" s="15"/>
      <c r="HW441" s="15"/>
      <c r="HX441" s="15">
        <v>1</v>
      </c>
      <c r="HY441" s="15"/>
      <c r="HZ441" s="15">
        <v>9</v>
      </c>
      <c r="IA441" s="15"/>
      <c r="IB441" s="15">
        <v>300</v>
      </c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  <c r="IW441" s="15"/>
      <c r="IX441" s="15"/>
      <c r="IY441" s="15"/>
      <c r="IZ441" s="15"/>
      <c r="JA441" s="15"/>
      <c r="JB441" s="15"/>
      <c r="JC441" s="17"/>
      <c r="JD441" s="17"/>
      <c r="JE441" s="18"/>
      <c r="JF441" s="17"/>
      <c r="JG441" s="17"/>
      <c r="JH441" s="19"/>
      <c r="JI441" s="19"/>
      <c r="JJ441" s="17"/>
      <c r="JK441" s="17"/>
      <c r="JL441" s="19"/>
      <c r="JM441" s="17"/>
      <c r="JN441" s="17"/>
      <c r="JO441" s="20"/>
      <c r="JP441" s="17"/>
      <c r="JQ441" s="17"/>
      <c r="JR441" s="20"/>
      <c r="JS441" s="19"/>
      <c r="JT441" s="19"/>
      <c r="JU441" s="19"/>
      <c r="JV441" s="15">
        <v>2</v>
      </c>
      <c r="JW441" s="14"/>
      <c r="JX441" s="14"/>
      <c r="JY441" s="15">
        <v>130</v>
      </c>
      <c r="JZ441" s="15"/>
      <c r="KA441" s="15"/>
      <c r="KB441" s="15">
        <v>25</v>
      </c>
      <c r="KC441" s="15"/>
      <c r="KD441" s="15">
        <v>30</v>
      </c>
      <c r="KE441" s="15">
        <v>20</v>
      </c>
      <c r="KF441" s="15">
        <v>15</v>
      </c>
      <c r="KG441" s="15"/>
      <c r="KH441" s="15">
        <v>35</v>
      </c>
      <c r="KI441" s="15"/>
      <c r="KJ441" s="15"/>
      <c r="KK441" s="15"/>
      <c r="KL441" s="15">
        <v>2</v>
      </c>
      <c r="KM441" s="15"/>
      <c r="KN441" s="15"/>
      <c r="KO441" s="15"/>
      <c r="KP441" s="15"/>
      <c r="KQ441" s="15"/>
      <c r="KR441" s="15"/>
      <c r="KS441" s="15"/>
      <c r="KT441" s="15"/>
      <c r="KU441" s="15"/>
      <c r="KV441" s="15"/>
      <c r="KW441" s="15"/>
      <c r="KX441" s="15"/>
      <c r="KY441" s="15">
        <v>1</v>
      </c>
      <c r="KZ441" s="15"/>
      <c r="LA441" s="15"/>
      <c r="LB441" s="15"/>
      <c r="LC441" s="15"/>
      <c r="LD441" s="15"/>
      <c r="LE441" s="15"/>
      <c r="LF441" s="15"/>
      <c r="LG441" s="15"/>
      <c r="LH441" s="15"/>
      <c r="LI441" s="15"/>
      <c r="LJ441" s="15" t="s">
        <v>104</v>
      </c>
      <c r="LK441" s="15"/>
      <c r="LL441" s="15"/>
      <c r="LM441" s="15" t="s">
        <v>278</v>
      </c>
      <c r="LN441" s="15"/>
      <c r="LO441" s="15"/>
    </row>
    <row r="442" spans="1:327" ht="18" customHeight="1" x14ac:dyDescent="0.25">
      <c r="A442" s="14" t="s">
        <v>647</v>
      </c>
      <c r="B442" s="15" t="str">
        <f t="shared" si="62"/>
        <v>Virgen del Carmen</v>
      </c>
      <c r="C442" s="15">
        <f t="shared" si="54"/>
        <v>3</v>
      </c>
      <c r="D442" s="15">
        <v>1</v>
      </c>
      <c r="E442" s="15">
        <v>1</v>
      </c>
      <c r="F442" s="15"/>
      <c r="G442" s="15">
        <v>1</v>
      </c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>
        <v>3</v>
      </c>
      <c r="U442" s="15"/>
      <c r="V442" s="15">
        <v>42</v>
      </c>
      <c r="W442" s="15">
        <v>19</v>
      </c>
      <c r="X442" s="15"/>
      <c r="Y442" s="15"/>
      <c r="Z442" s="15"/>
      <c r="AA442" s="15"/>
      <c r="AB442" s="15"/>
      <c r="AC442" s="15">
        <v>1</v>
      </c>
      <c r="AD442" s="15"/>
      <c r="AE442" s="15"/>
      <c r="AF442" s="15"/>
      <c r="AG442" s="15"/>
      <c r="AH442" s="15"/>
      <c r="AI442" s="15"/>
      <c r="AJ442" s="15"/>
      <c r="AK442" s="15"/>
      <c r="AL442" s="15"/>
      <c r="AM442" s="15" t="str">
        <f t="shared" si="55"/>
        <v/>
      </c>
      <c r="AN442" s="15">
        <f t="shared" si="56"/>
        <v>1</v>
      </c>
      <c r="AO442" s="15" t="str">
        <f t="shared" si="57"/>
        <v/>
      </c>
      <c r="AP442" s="15" t="str">
        <f t="shared" si="58"/>
        <v/>
      </c>
      <c r="AQ442" s="15">
        <f t="shared" si="59"/>
        <v>1</v>
      </c>
      <c r="AR442" s="15">
        <f t="shared" si="60"/>
        <v>1</v>
      </c>
      <c r="AS442" s="15" t="str">
        <f t="shared" si="61"/>
        <v/>
      </c>
      <c r="AT442" s="15">
        <v>3</v>
      </c>
      <c r="AU442" s="15"/>
      <c r="AV442" s="15"/>
      <c r="AW442" s="15"/>
      <c r="AX442" s="15"/>
      <c r="AY442" s="15"/>
      <c r="AZ442" s="15">
        <v>3</v>
      </c>
      <c r="BA442" s="15"/>
      <c r="BB442" s="15"/>
      <c r="BC442" s="15"/>
      <c r="BD442" s="15"/>
      <c r="BE442" s="15"/>
      <c r="BF442" s="15">
        <v>5</v>
      </c>
      <c r="BG442" s="15">
        <v>5</v>
      </c>
      <c r="BH442" s="15"/>
      <c r="BI442" s="15"/>
      <c r="BJ442" s="15"/>
      <c r="BK442" s="15"/>
      <c r="BL442" s="15"/>
      <c r="BM442" s="15">
        <v>1</v>
      </c>
      <c r="BN442" s="15"/>
      <c r="BO442" s="15"/>
      <c r="BP442" s="15"/>
      <c r="BQ442" s="15"/>
      <c r="BR442" s="15"/>
      <c r="BS442" s="15"/>
      <c r="BT442" s="15"/>
      <c r="BU442" s="15"/>
      <c r="BV442" s="15"/>
      <c r="BW442" s="15">
        <v>1</v>
      </c>
      <c r="BX442" s="15">
        <v>2</v>
      </c>
      <c r="BY442" s="15"/>
      <c r="BZ442" s="15"/>
      <c r="CA442" s="15"/>
      <c r="CB442" s="15"/>
      <c r="CC442" s="15"/>
      <c r="CD442" s="15"/>
      <c r="CE442" s="15"/>
      <c r="CF442" s="15"/>
      <c r="CG442" s="15"/>
      <c r="CH442" s="15">
        <v>1</v>
      </c>
      <c r="CI442" s="15">
        <v>1</v>
      </c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>
        <v>1</v>
      </c>
      <c r="DI442" s="15" t="s">
        <v>7</v>
      </c>
      <c r="DJ442" s="15" t="s">
        <v>8</v>
      </c>
      <c r="DK442" s="15" t="s">
        <v>9</v>
      </c>
      <c r="DL442" s="15">
        <v>1</v>
      </c>
      <c r="DM442" s="15" t="s">
        <v>7</v>
      </c>
      <c r="DN442" s="15" t="s">
        <v>8</v>
      </c>
      <c r="DO442" s="15" t="s">
        <v>9</v>
      </c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>
        <v>1</v>
      </c>
      <c r="EG442" s="15" t="s">
        <v>15</v>
      </c>
      <c r="EH442" s="15" t="s">
        <v>8</v>
      </c>
      <c r="EI442" s="15" t="s">
        <v>9</v>
      </c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>
        <v>1</v>
      </c>
      <c r="FM442" s="15"/>
      <c r="FN442" s="15">
        <v>1</v>
      </c>
      <c r="FO442" s="15"/>
      <c r="FP442" s="15">
        <v>1</v>
      </c>
      <c r="FQ442" s="15"/>
      <c r="FR442" s="15"/>
      <c r="FS442" s="15"/>
      <c r="FT442" s="15">
        <v>1</v>
      </c>
      <c r="FU442" s="15"/>
      <c r="FV442" s="15"/>
      <c r="FW442" s="15">
        <v>1</v>
      </c>
      <c r="FX442" s="15"/>
      <c r="FY442" s="15"/>
      <c r="FZ442" s="15"/>
      <c r="GA442" s="15"/>
      <c r="GB442" s="15"/>
      <c r="GC442" s="15"/>
      <c r="GD442" s="15"/>
      <c r="GE442" s="15" t="s">
        <v>368</v>
      </c>
      <c r="GF442" s="15"/>
      <c r="GG442" s="15"/>
      <c r="GH442" s="15"/>
      <c r="GI442" s="15"/>
      <c r="GJ442" s="15">
        <v>1</v>
      </c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>
        <v>1</v>
      </c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>
        <v>1</v>
      </c>
      <c r="HY442" s="15"/>
      <c r="HZ442" s="15">
        <v>9</v>
      </c>
      <c r="IA442" s="15"/>
      <c r="IB442" s="15">
        <v>300</v>
      </c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  <c r="IW442" s="15"/>
      <c r="IX442" s="15"/>
      <c r="IY442" s="15"/>
      <c r="IZ442" s="15"/>
      <c r="JA442" s="15"/>
      <c r="JB442" s="15"/>
      <c r="JC442" s="17"/>
      <c r="JD442" s="17"/>
      <c r="JE442" s="18"/>
      <c r="JF442" s="17"/>
      <c r="JG442" s="17"/>
      <c r="JH442" s="19"/>
      <c r="JI442" s="19"/>
      <c r="JJ442" s="17"/>
      <c r="JK442" s="17"/>
      <c r="JL442" s="19"/>
      <c r="JM442" s="17"/>
      <c r="JN442" s="17"/>
      <c r="JO442" s="20"/>
      <c r="JP442" s="17"/>
      <c r="JQ442" s="17"/>
      <c r="JR442" s="20"/>
      <c r="JS442" s="19"/>
      <c r="JT442" s="19"/>
      <c r="JU442" s="19"/>
      <c r="JV442" s="15">
        <v>2</v>
      </c>
      <c r="JW442" s="14"/>
      <c r="JX442" s="14"/>
      <c r="JY442" s="15">
        <v>80</v>
      </c>
      <c r="JZ442" s="15"/>
      <c r="KA442" s="15">
        <v>25</v>
      </c>
      <c r="KB442" s="15">
        <v>15</v>
      </c>
      <c r="KC442" s="15"/>
      <c r="KD442" s="15">
        <v>30</v>
      </c>
      <c r="KE442" s="15">
        <v>25</v>
      </c>
      <c r="KF442" s="15">
        <v>15</v>
      </c>
      <c r="KG442" s="15"/>
      <c r="KH442" s="15"/>
      <c r="KI442" s="15"/>
      <c r="KJ442" s="15"/>
      <c r="KK442" s="15"/>
      <c r="KL442" s="15">
        <v>2</v>
      </c>
      <c r="KM442" s="15"/>
      <c r="KN442" s="15"/>
      <c r="KO442" s="15"/>
      <c r="KP442" s="15"/>
      <c r="KQ442" s="15"/>
      <c r="KR442" s="15"/>
      <c r="KS442" s="15"/>
      <c r="KT442" s="15"/>
      <c r="KU442" s="15"/>
      <c r="KV442" s="15"/>
      <c r="KW442" s="15"/>
      <c r="KX442" s="15"/>
      <c r="KY442" s="15">
        <v>1</v>
      </c>
      <c r="KZ442" s="15"/>
      <c r="LA442" s="15"/>
      <c r="LB442" s="15"/>
      <c r="LC442" s="15"/>
      <c r="LD442" s="15"/>
      <c r="LE442" s="15"/>
      <c r="LF442" s="15"/>
      <c r="LG442" s="15"/>
      <c r="LH442" s="15"/>
      <c r="LI442" s="15"/>
      <c r="LJ442" s="15" t="s">
        <v>104</v>
      </c>
      <c r="LK442" s="15"/>
      <c r="LL442" s="15"/>
      <c r="LM442" s="15" t="s">
        <v>278</v>
      </c>
      <c r="LN442" s="15"/>
      <c r="LO442" s="15"/>
    </row>
    <row r="443" spans="1:327" ht="18" customHeight="1" x14ac:dyDescent="0.25">
      <c r="A443" s="14" t="s">
        <v>648</v>
      </c>
      <c r="B443" s="15" t="str">
        <f t="shared" si="62"/>
        <v>Virgen del Carmen</v>
      </c>
      <c r="C443" s="15">
        <f t="shared" si="54"/>
        <v>2</v>
      </c>
      <c r="D443" s="15">
        <v>1</v>
      </c>
      <c r="E443" s="15">
        <v>1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>
        <v>2</v>
      </c>
      <c r="U443" s="15"/>
      <c r="V443" s="15">
        <v>47</v>
      </c>
      <c r="W443" s="15">
        <v>45</v>
      </c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 t="str">
        <f t="shared" si="55"/>
        <v/>
      </c>
      <c r="AN443" s="15" t="str">
        <f t="shared" si="56"/>
        <v/>
      </c>
      <c r="AO443" s="15" t="str">
        <f t="shared" si="57"/>
        <v/>
      </c>
      <c r="AP443" s="15" t="str">
        <f t="shared" si="58"/>
        <v/>
      </c>
      <c r="AQ443" s="15" t="str">
        <f t="shared" si="59"/>
        <v/>
      </c>
      <c r="AR443" s="15">
        <f t="shared" si="60"/>
        <v>2</v>
      </c>
      <c r="AS443" s="15" t="str">
        <f t="shared" si="61"/>
        <v/>
      </c>
      <c r="AT443" s="15">
        <v>2</v>
      </c>
      <c r="AU443" s="15"/>
      <c r="AV443" s="15"/>
      <c r="AW443" s="15"/>
      <c r="AX443" s="15"/>
      <c r="AY443" s="15"/>
      <c r="AZ443" s="15"/>
      <c r="BA443" s="15"/>
      <c r="BB443" s="15"/>
      <c r="BC443" s="15">
        <v>2</v>
      </c>
      <c r="BD443" s="15"/>
      <c r="BE443" s="15"/>
      <c r="BF443" s="15">
        <v>2</v>
      </c>
      <c r="BG443" s="15">
        <v>2</v>
      </c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>
        <v>2</v>
      </c>
      <c r="BX443" s="15">
        <v>2</v>
      </c>
      <c r="BY443" s="15"/>
      <c r="BZ443" s="15"/>
      <c r="CA443" s="15"/>
      <c r="CB443" s="15"/>
      <c r="CC443" s="15"/>
      <c r="CD443" s="15"/>
      <c r="CE443" s="15"/>
      <c r="CF443" s="15"/>
      <c r="CG443" s="15"/>
      <c r="CH443" s="15">
        <v>4</v>
      </c>
      <c r="CI443" s="15">
        <v>4</v>
      </c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>
        <v>1</v>
      </c>
      <c r="DI443" s="15" t="s">
        <v>7</v>
      </c>
      <c r="DJ443" s="15" t="s">
        <v>8</v>
      </c>
      <c r="DK443" s="15" t="s">
        <v>9</v>
      </c>
      <c r="DL443" s="15"/>
      <c r="DM443" s="15" t="s">
        <v>7</v>
      </c>
      <c r="DN443" s="15" t="s">
        <v>31</v>
      </c>
      <c r="DO443" s="15" t="s">
        <v>9</v>
      </c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>
        <v>1</v>
      </c>
      <c r="FM443" s="15">
        <v>1</v>
      </c>
      <c r="FN443" s="15"/>
      <c r="FO443" s="15"/>
      <c r="FP443" s="15"/>
      <c r="FQ443" s="15"/>
      <c r="FR443" s="15"/>
      <c r="FS443" s="15"/>
      <c r="FT443" s="15">
        <v>1</v>
      </c>
      <c r="FU443" s="15"/>
      <c r="FV443" s="15"/>
      <c r="FW443" s="15"/>
      <c r="FX443" s="15"/>
      <c r="FY443" s="15"/>
      <c r="FZ443" s="15">
        <v>1</v>
      </c>
      <c r="GA443" s="15"/>
      <c r="GB443" s="15"/>
      <c r="GC443" s="15"/>
      <c r="GD443" s="15"/>
      <c r="GE443" s="15" t="s">
        <v>53</v>
      </c>
      <c r="GF443" s="15"/>
      <c r="GG443" s="15"/>
      <c r="GH443" s="15"/>
      <c r="GI443" s="15"/>
      <c r="GJ443" s="15">
        <v>1</v>
      </c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>
        <v>1</v>
      </c>
      <c r="HJ443" s="15"/>
      <c r="HK443" s="15"/>
      <c r="HL443" s="15"/>
      <c r="HM443" s="15"/>
      <c r="HN443" s="15">
        <v>2</v>
      </c>
      <c r="HO443" s="15"/>
      <c r="HP443" s="15"/>
      <c r="HQ443" s="15"/>
      <c r="HR443" s="15"/>
      <c r="HS443" s="15"/>
      <c r="HT443" s="15"/>
      <c r="HU443" s="15"/>
      <c r="HV443" s="15"/>
      <c r="HW443" s="15"/>
      <c r="HX443" s="15">
        <v>1</v>
      </c>
      <c r="HY443" s="15"/>
      <c r="HZ443" s="15">
        <v>9</v>
      </c>
      <c r="IA443" s="15"/>
      <c r="IB443" s="15">
        <v>300</v>
      </c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  <c r="IW443" s="15"/>
      <c r="IX443" s="15"/>
      <c r="IY443" s="15"/>
      <c r="IZ443" s="15"/>
      <c r="JA443" s="15"/>
      <c r="JB443" s="15"/>
      <c r="JC443" s="17"/>
      <c r="JD443" s="17"/>
      <c r="JE443" s="18"/>
      <c r="JF443" s="17"/>
      <c r="JG443" s="17"/>
      <c r="JH443" s="19"/>
      <c r="JI443" s="19"/>
      <c r="JJ443" s="17"/>
      <c r="JK443" s="17"/>
      <c r="JL443" s="19"/>
      <c r="JM443" s="17"/>
      <c r="JN443" s="17"/>
      <c r="JO443" s="20"/>
      <c r="JP443" s="17"/>
      <c r="JQ443" s="17"/>
      <c r="JR443" s="20"/>
      <c r="JS443" s="19"/>
      <c r="JT443" s="19"/>
      <c r="JU443" s="19"/>
      <c r="JV443" s="15">
        <v>2</v>
      </c>
      <c r="JW443" s="14"/>
      <c r="JX443" s="14"/>
      <c r="JY443" s="15">
        <v>60</v>
      </c>
      <c r="JZ443" s="15"/>
      <c r="KA443" s="15">
        <v>15</v>
      </c>
      <c r="KB443" s="15">
        <v>60</v>
      </c>
      <c r="KC443" s="15"/>
      <c r="KD443" s="15">
        <v>50</v>
      </c>
      <c r="KE443" s="15">
        <v>20</v>
      </c>
      <c r="KF443" s="15">
        <v>40</v>
      </c>
      <c r="KG443" s="15"/>
      <c r="KH443" s="15"/>
      <c r="KI443" s="15"/>
      <c r="KJ443" s="15"/>
      <c r="KK443" s="15"/>
      <c r="KL443" s="15">
        <v>2</v>
      </c>
      <c r="KM443" s="15"/>
      <c r="KN443" s="15"/>
      <c r="KO443" s="15"/>
      <c r="KP443" s="15"/>
      <c r="KQ443" s="15"/>
      <c r="KR443" s="15"/>
      <c r="KS443" s="15"/>
      <c r="KT443" s="15"/>
      <c r="KU443" s="15"/>
      <c r="KV443" s="15"/>
      <c r="KW443" s="15"/>
      <c r="KX443" s="15"/>
      <c r="KY443" s="15">
        <v>1</v>
      </c>
      <c r="KZ443" s="15"/>
      <c r="LA443" s="15"/>
      <c r="LB443" s="15"/>
      <c r="LC443" s="15"/>
      <c r="LD443" s="15"/>
      <c r="LE443" s="15"/>
      <c r="LF443" s="15"/>
      <c r="LG443" s="15"/>
      <c r="LH443" s="15"/>
      <c r="LI443" s="15"/>
      <c r="LJ443" s="15" t="s">
        <v>41</v>
      </c>
      <c r="LK443" s="15"/>
      <c r="LL443" s="15"/>
      <c r="LM443" s="15" t="s">
        <v>25</v>
      </c>
      <c r="LN443" s="15"/>
      <c r="LO443" s="15"/>
    </row>
    <row r="444" spans="1:327" ht="18" customHeight="1" x14ac:dyDescent="0.25">
      <c r="A444" s="14" t="s">
        <v>649</v>
      </c>
      <c r="B444" s="15" t="str">
        <f t="shared" si="62"/>
        <v>Virgen del Carmen</v>
      </c>
      <c r="C444" s="15">
        <f t="shared" si="54"/>
        <v>2</v>
      </c>
      <c r="D444" s="15">
        <v>1</v>
      </c>
      <c r="E444" s="15">
        <v>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>
        <v>2</v>
      </c>
      <c r="U444" s="15"/>
      <c r="V444" s="15">
        <v>17</v>
      </c>
      <c r="W444" s="15">
        <v>15</v>
      </c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 t="str">
        <f t="shared" si="55"/>
        <v/>
      </c>
      <c r="AN444" s="15" t="str">
        <f t="shared" si="56"/>
        <v/>
      </c>
      <c r="AO444" s="15" t="str">
        <f t="shared" si="57"/>
        <v/>
      </c>
      <c r="AP444" s="15">
        <f t="shared" si="58"/>
        <v>2</v>
      </c>
      <c r="AQ444" s="15" t="str">
        <f t="shared" si="59"/>
        <v/>
      </c>
      <c r="AR444" s="15" t="str">
        <f t="shared" si="60"/>
        <v/>
      </c>
      <c r="AS444" s="15" t="str">
        <f t="shared" si="61"/>
        <v/>
      </c>
      <c r="AT444" s="15">
        <v>2</v>
      </c>
      <c r="AU444" s="15"/>
      <c r="AV444" s="15"/>
      <c r="AW444" s="15"/>
      <c r="AX444" s="15"/>
      <c r="AY444" s="15"/>
      <c r="AZ444" s="15"/>
      <c r="BA444" s="15"/>
      <c r="BB444" s="15"/>
      <c r="BC444" s="15">
        <v>2</v>
      </c>
      <c r="BD444" s="15"/>
      <c r="BE444" s="15"/>
      <c r="BF444" s="15">
        <v>4</v>
      </c>
      <c r="BG444" s="15">
        <v>4</v>
      </c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>
        <v>2</v>
      </c>
      <c r="BX444" s="15">
        <v>2</v>
      </c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>
        <v>1</v>
      </c>
      <c r="DI444" s="15" t="s">
        <v>7</v>
      </c>
      <c r="DJ444" s="15" t="s">
        <v>8</v>
      </c>
      <c r="DK444" s="15" t="s">
        <v>9</v>
      </c>
      <c r="DL444" s="15">
        <v>1</v>
      </c>
      <c r="DM444" s="15" t="s">
        <v>7</v>
      </c>
      <c r="DN444" s="15" t="s">
        <v>8</v>
      </c>
      <c r="DO444" s="15" t="s">
        <v>9</v>
      </c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>
        <v>1</v>
      </c>
      <c r="FM444" s="15"/>
      <c r="FN444" s="15">
        <v>1</v>
      </c>
      <c r="FO444" s="15"/>
      <c r="FP444" s="15"/>
      <c r="FQ444" s="15">
        <v>1</v>
      </c>
      <c r="FR444" s="15"/>
      <c r="FS444" s="15"/>
      <c r="FT444" s="15"/>
      <c r="FU444" s="15"/>
      <c r="FV444" s="15"/>
      <c r="FW444" s="15"/>
      <c r="FX444" s="15"/>
      <c r="FY444" s="15"/>
      <c r="FZ444" s="15">
        <v>1</v>
      </c>
      <c r="GA444" s="15"/>
      <c r="GB444" s="15"/>
      <c r="GC444" s="15"/>
      <c r="GD444" s="15"/>
      <c r="GE444" s="15" t="s">
        <v>53</v>
      </c>
      <c r="GF444" s="15"/>
      <c r="GG444" s="15"/>
      <c r="GH444" s="15"/>
      <c r="GI444" s="15"/>
      <c r="GJ444" s="15">
        <v>1</v>
      </c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>
        <v>1</v>
      </c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>
        <v>1</v>
      </c>
      <c r="HY444" s="15"/>
      <c r="HZ444" s="15">
        <v>9</v>
      </c>
      <c r="IA444" s="15"/>
      <c r="IB444" s="15">
        <v>100</v>
      </c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  <c r="IW444" s="15"/>
      <c r="IX444" s="15"/>
      <c r="IY444" s="15"/>
      <c r="IZ444" s="15"/>
      <c r="JA444" s="15"/>
      <c r="JB444" s="15"/>
      <c r="JC444" s="17"/>
      <c r="JD444" s="17"/>
      <c r="JE444" s="18"/>
      <c r="JF444" s="17"/>
      <c r="JG444" s="17"/>
      <c r="JH444" s="19"/>
      <c r="JI444" s="19"/>
      <c r="JJ444" s="17"/>
      <c r="JK444" s="17"/>
      <c r="JL444" s="19"/>
      <c r="JM444" s="17"/>
      <c r="JN444" s="17"/>
      <c r="JO444" s="20"/>
      <c r="JP444" s="17"/>
      <c r="JQ444" s="17"/>
      <c r="JR444" s="20"/>
      <c r="JS444" s="19"/>
      <c r="JT444" s="19"/>
      <c r="JU444" s="19"/>
      <c r="JV444" s="15">
        <v>2</v>
      </c>
      <c r="JW444" s="14"/>
      <c r="JX444" s="14"/>
      <c r="JY444" s="15">
        <v>40</v>
      </c>
      <c r="JZ444" s="15"/>
      <c r="KA444" s="15">
        <v>25</v>
      </c>
      <c r="KB444" s="15">
        <v>15</v>
      </c>
      <c r="KC444" s="15"/>
      <c r="KD444" s="15">
        <v>10</v>
      </c>
      <c r="KE444" s="15"/>
      <c r="KF444" s="15"/>
      <c r="KG444" s="15"/>
      <c r="KH444" s="15"/>
      <c r="KI444" s="15"/>
      <c r="KJ444" s="15"/>
      <c r="KK444" s="15"/>
      <c r="KL444" s="15">
        <v>2</v>
      </c>
      <c r="KM444" s="15"/>
      <c r="KN444" s="15"/>
      <c r="KO444" s="15"/>
      <c r="KP444" s="15"/>
      <c r="KQ444" s="15"/>
      <c r="KR444" s="15"/>
      <c r="KS444" s="15"/>
      <c r="KT444" s="15"/>
      <c r="KU444" s="15"/>
      <c r="KV444" s="15"/>
      <c r="KW444" s="15"/>
      <c r="KX444" s="15"/>
      <c r="KY444" s="15">
        <v>1</v>
      </c>
      <c r="KZ444" s="15"/>
      <c r="LA444" s="15"/>
      <c r="LB444" s="15"/>
      <c r="LC444" s="15"/>
      <c r="LD444" s="15"/>
      <c r="LE444" s="15"/>
      <c r="LF444" s="15"/>
      <c r="LG444" s="15"/>
      <c r="LH444" s="15"/>
      <c r="LI444" s="15"/>
      <c r="LJ444" s="15" t="s">
        <v>41</v>
      </c>
      <c r="LK444" s="15"/>
      <c r="LL444" s="15" t="s">
        <v>29</v>
      </c>
      <c r="LM444" s="15" t="s">
        <v>25</v>
      </c>
      <c r="LN444" s="15"/>
      <c r="LO444" s="15"/>
    </row>
    <row r="445" spans="1:327" ht="18" customHeight="1" x14ac:dyDescent="0.25">
      <c r="A445" s="14" t="s">
        <v>650</v>
      </c>
      <c r="B445" s="15" t="str">
        <f t="shared" si="62"/>
        <v>Virgen del Carmen</v>
      </c>
      <c r="C445" s="15">
        <f t="shared" si="54"/>
        <v>3</v>
      </c>
      <c r="D445" s="15">
        <v>1</v>
      </c>
      <c r="E445" s="15">
        <v>1</v>
      </c>
      <c r="F445" s="15">
        <v>1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3</v>
      </c>
      <c r="U445" s="15"/>
      <c r="V445" s="15">
        <v>20</v>
      </c>
      <c r="W445" s="15">
        <v>18</v>
      </c>
      <c r="X445" s="19">
        <f>3/12</f>
        <v>0.25</v>
      </c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>
        <f t="shared" si="55"/>
        <v>1</v>
      </c>
      <c r="AN445" s="15" t="str">
        <f t="shared" si="56"/>
        <v/>
      </c>
      <c r="AO445" s="15" t="str">
        <f t="shared" si="57"/>
        <v/>
      </c>
      <c r="AP445" s="15">
        <f t="shared" si="58"/>
        <v>1</v>
      </c>
      <c r="AQ445" s="15">
        <f t="shared" si="59"/>
        <v>1</v>
      </c>
      <c r="AR445" s="15" t="str">
        <f t="shared" si="60"/>
        <v/>
      </c>
      <c r="AS445" s="15" t="str">
        <f t="shared" si="61"/>
        <v/>
      </c>
      <c r="AT445" s="15">
        <v>3</v>
      </c>
      <c r="AU445" s="15"/>
      <c r="AV445" s="15"/>
      <c r="AW445" s="15"/>
      <c r="AX445" s="15"/>
      <c r="AY445" s="15"/>
      <c r="AZ445" s="15"/>
      <c r="BA445" s="15"/>
      <c r="BB445" s="15"/>
      <c r="BC445" s="15">
        <v>3</v>
      </c>
      <c r="BD445" s="15"/>
      <c r="BE445" s="15"/>
      <c r="BF445" s="15">
        <v>6</v>
      </c>
      <c r="BG445" s="15">
        <v>6</v>
      </c>
      <c r="BH445" s="15">
        <v>1</v>
      </c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>
        <v>2</v>
      </c>
      <c r="BX445" s="15">
        <v>2</v>
      </c>
      <c r="BY445" s="15"/>
      <c r="BZ445" s="15"/>
      <c r="CA445" s="15"/>
      <c r="CB445" s="15"/>
      <c r="CC445" s="15"/>
      <c r="CD445" s="15"/>
      <c r="CE445" s="15"/>
      <c r="CF445" s="15"/>
      <c r="CG445" s="15"/>
      <c r="CH445" s="15">
        <v>1</v>
      </c>
      <c r="CI445" s="15">
        <v>1</v>
      </c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>
        <v>1</v>
      </c>
      <c r="DI445" s="15" t="s">
        <v>7</v>
      </c>
      <c r="DJ445" s="15" t="s">
        <v>8</v>
      </c>
      <c r="DK445" s="15" t="s">
        <v>9</v>
      </c>
      <c r="DL445" s="15">
        <v>1</v>
      </c>
      <c r="DM445" s="15" t="s">
        <v>7</v>
      </c>
      <c r="DN445" s="15" t="s">
        <v>8</v>
      </c>
      <c r="DO445" s="15" t="s">
        <v>9</v>
      </c>
      <c r="DP445" s="15">
        <v>1</v>
      </c>
      <c r="DQ445" s="15" t="s">
        <v>15</v>
      </c>
      <c r="DR445" s="15" t="s">
        <v>8</v>
      </c>
      <c r="DS445" s="15" t="s">
        <v>9</v>
      </c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>
        <v>1</v>
      </c>
      <c r="FM445" s="15"/>
      <c r="FN445" s="15">
        <v>2</v>
      </c>
      <c r="FO445" s="15"/>
      <c r="FP445" s="15"/>
      <c r="FQ445" s="15"/>
      <c r="FR445" s="15">
        <v>1</v>
      </c>
      <c r="FS445" s="15"/>
      <c r="FT445" s="15">
        <v>1</v>
      </c>
      <c r="FU445" s="15"/>
      <c r="FV445" s="15"/>
      <c r="FW445" s="15"/>
      <c r="FX445" s="15"/>
      <c r="FY445" s="15"/>
      <c r="FZ445" s="15">
        <v>2</v>
      </c>
      <c r="GA445" s="15"/>
      <c r="GB445" s="15"/>
      <c r="GC445" s="15"/>
      <c r="GD445" s="15"/>
      <c r="GE445" s="15" t="s">
        <v>53</v>
      </c>
      <c r="GF445" s="15" t="s">
        <v>53</v>
      </c>
      <c r="GG445" s="15"/>
      <c r="GH445" s="15"/>
      <c r="GI445" s="15"/>
      <c r="GJ445" s="15">
        <v>2</v>
      </c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>
        <v>2</v>
      </c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>
        <v>1</v>
      </c>
      <c r="HY445" s="15"/>
      <c r="HZ445" s="15">
        <v>9</v>
      </c>
      <c r="IA445" s="15"/>
      <c r="IB445" s="15">
        <v>150</v>
      </c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  <c r="IW445" s="15"/>
      <c r="IX445" s="15"/>
      <c r="IY445" s="15"/>
      <c r="IZ445" s="15"/>
      <c r="JA445" s="15"/>
      <c r="JB445" s="15"/>
      <c r="JC445" s="17"/>
      <c r="JD445" s="17"/>
      <c r="JE445" s="18"/>
      <c r="JF445" s="17"/>
      <c r="JG445" s="17"/>
      <c r="JH445" s="19"/>
      <c r="JI445" s="19"/>
      <c r="JJ445" s="17"/>
      <c r="JK445" s="17"/>
      <c r="JL445" s="19"/>
      <c r="JM445" s="17"/>
      <c r="JN445" s="17"/>
      <c r="JO445" s="20"/>
      <c r="JP445" s="17"/>
      <c r="JQ445" s="17"/>
      <c r="JR445" s="20"/>
      <c r="JS445" s="19"/>
      <c r="JT445" s="19"/>
      <c r="JU445" s="19"/>
      <c r="JV445" s="15">
        <v>2</v>
      </c>
      <c r="JW445" s="14"/>
      <c r="JX445" s="14"/>
      <c r="JY445" s="15">
        <v>60</v>
      </c>
      <c r="JZ445" s="15"/>
      <c r="KA445" s="15">
        <v>20</v>
      </c>
      <c r="KB445" s="15">
        <v>20</v>
      </c>
      <c r="KC445" s="15"/>
      <c r="KD445" s="15">
        <v>20</v>
      </c>
      <c r="KE445" s="15">
        <v>10</v>
      </c>
      <c r="KF445" s="15"/>
      <c r="KG445" s="15">
        <v>20</v>
      </c>
      <c r="KH445" s="15"/>
      <c r="KI445" s="15"/>
      <c r="KJ445" s="15"/>
      <c r="KK445" s="15"/>
      <c r="KL445" s="15">
        <v>2</v>
      </c>
      <c r="KM445" s="15"/>
      <c r="KN445" s="15"/>
      <c r="KO445" s="15"/>
      <c r="KP445" s="15"/>
      <c r="KQ445" s="15"/>
      <c r="KR445" s="15"/>
      <c r="KS445" s="15"/>
      <c r="KT445" s="15"/>
      <c r="KU445" s="15"/>
      <c r="KV445" s="15"/>
      <c r="KW445" s="15"/>
      <c r="KX445" s="15"/>
      <c r="KY445" s="15">
        <v>1</v>
      </c>
      <c r="KZ445" s="15"/>
      <c r="LA445" s="15"/>
      <c r="LB445" s="15"/>
      <c r="LC445" s="15"/>
      <c r="LD445" s="15"/>
      <c r="LE445" s="15"/>
      <c r="LF445" s="15"/>
      <c r="LG445" s="15"/>
      <c r="LH445" s="15"/>
      <c r="LI445" s="15"/>
      <c r="LJ445" s="15" t="s">
        <v>41</v>
      </c>
      <c r="LK445" s="15"/>
      <c r="LL445" s="15" t="s">
        <v>29</v>
      </c>
      <c r="LM445" s="15" t="s">
        <v>25</v>
      </c>
      <c r="LN445" s="15"/>
      <c r="LO445" s="15"/>
    </row>
    <row r="446" spans="1:327" ht="18" customHeight="1" x14ac:dyDescent="0.25">
      <c r="A446" s="14" t="s">
        <v>651</v>
      </c>
      <c r="B446" s="15" t="str">
        <f t="shared" si="62"/>
        <v>Virgen del Carmen</v>
      </c>
      <c r="C446" s="15">
        <f t="shared" si="54"/>
        <v>1</v>
      </c>
      <c r="D446" s="15"/>
      <c r="E446" s="15"/>
      <c r="F446" s="15"/>
      <c r="G446" s="15">
        <v>1</v>
      </c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</v>
      </c>
      <c r="U446" s="15"/>
      <c r="V446" s="15"/>
      <c r="W446" s="15"/>
      <c r="X446" s="15"/>
      <c r="Y446" s="15"/>
      <c r="Z446" s="15"/>
      <c r="AA446" s="15"/>
      <c r="AB446" s="15"/>
      <c r="AC446" s="15">
        <v>34</v>
      </c>
      <c r="AD446" s="15"/>
      <c r="AE446" s="15"/>
      <c r="AF446" s="15"/>
      <c r="AG446" s="15"/>
      <c r="AH446" s="15"/>
      <c r="AI446" s="15"/>
      <c r="AJ446" s="15"/>
      <c r="AK446" s="15"/>
      <c r="AL446" s="15"/>
      <c r="AM446" s="15" t="str">
        <f t="shared" si="55"/>
        <v/>
      </c>
      <c r="AN446" s="15" t="str">
        <f t="shared" si="56"/>
        <v/>
      </c>
      <c r="AO446" s="15" t="str">
        <f t="shared" si="57"/>
        <v/>
      </c>
      <c r="AP446" s="15" t="str">
        <f t="shared" si="58"/>
        <v/>
      </c>
      <c r="AQ446" s="15">
        <f t="shared" si="59"/>
        <v>1</v>
      </c>
      <c r="AR446" s="15" t="str">
        <f t="shared" si="60"/>
        <v/>
      </c>
      <c r="AS446" s="15" t="str">
        <f t="shared" si="61"/>
        <v/>
      </c>
      <c r="AT446" s="15">
        <v>1</v>
      </c>
      <c r="AU446" s="15"/>
      <c r="AV446" s="15"/>
      <c r="AW446" s="15"/>
      <c r="AX446" s="15"/>
      <c r="AY446" s="15"/>
      <c r="AZ446" s="15">
        <v>1</v>
      </c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>
        <v>6</v>
      </c>
      <c r="BN446" s="15"/>
      <c r="BO446" s="15"/>
      <c r="BP446" s="15"/>
      <c r="BQ446" s="15"/>
      <c r="BR446" s="15"/>
      <c r="BS446" s="15"/>
      <c r="BT446" s="15"/>
      <c r="BU446" s="15"/>
      <c r="BV446" s="15"/>
      <c r="BW446" s="15">
        <v>1</v>
      </c>
      <c r="BX446" s="15">
        <v>7</v>
      </c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 t="s">
        <v>15</v>
      </c>
      <c r="EH446" s="15" t="s">
        <v>8</v>
      </c>
      <c r="EI446" s="15" t="s">
        <v>9</v>
      </c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>
        <v>1</v>
      </c>
      <c r="FM446" s="15">
        <v>1</v>
      </c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>
        <v>1</v>
      </c>
      <c r="FY446" s="15"/>
      <c r="FZ446" s="15"/>
      <c r="GA446" s="15"/>
      <c r="GB446" s="15"/>
      <c r="GC446" s="15"/>
      <c r="GD446" s="15"/>
      <c r="GE446" s="15" t="s">
        <v>257</v>
      </c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>
        <v>1</v>
      </c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>
        <v>1</v>
      </c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>
        <v>1</v>
      </c>
      <c r="HY446" s="15"/>
      <c r="HZ446" s="15">
        <v>2</v>
      </c>
      <c r="IA446" s="15">
        <v>700</v>
      </c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  <c r="IW446" s="15"/>
      <c r="IX446" s="15"/>
      <c r="IY446" s="15"/>
      <c r="IZ446" s="15"/>
      <c r="JA446" s="15"/>
      <c r="JB446" s="15"/>
      <c r="JC446" s="17"/>
      <c r="JD446" s="17"/>
      <c r="JE446" s="18"/>
      <c r="JF446" s="17"/>
      <c r="JG446" s="17"/>
      <c r="JH446" s="19"/>
      <c r="JI446" s="19"/>
      <c r="JJ446" s="17"/>
      <c r="JK446" s="17"/>
      <c r="JL446" s="19"/>
      <c r="JM446" s="17"/>
      <c r="JN446" s="17"/>
      <c r="JO446" s="20"/>
      <c r="JP446" s="17"/>
      <c r="JQ446" s="17"/>
      <c r="JR446" s="20"/>
      <c r="JS446" s="19"/>
      <c r="JT446" s="19"/>
      <c r="JU446" s="19"/>
      <c r="JV446" s="15">
        <v>2</v>
      </c>
      <c r="JW446" s="14"/>
      <c r="JX446" s="14"/>
      <c r="JY446" s="15">
        <v>40</v>
      </c>
      <c r="JZ446" s="15"/>
      <c r="KA446" s="15">
        <v>20</v>
      </c>
      <c r="KB446" s="15">
        <v>80</v>
      </c>
      <c r="KC446" s="15"/>
      <c r="KD446" s="15"/>
      <c r="KE446" s="15">
        <v>10</v>
      </c>
      <c r="KF446" s="15"/>
      <c r="KG446" s="15"/>
      <c r="KH446" s="15"/>
      <c r="KI446" s="15"/>
      <c r="KJ446" s="15">
        <v>60</v>
      </c>
      <c r="KK446" s="15"/>
      <c r="KL446" s="15">
        <v>2</v>
      </c>
      <c r="KM446" s="15"/>
      <c r="KN446" s="15"/>
      <c r="KO446" s="15"/>
      <c r="KP446" s="15"/>
      <c r="KQ446" s="15"/>
      <c r="KR446" s="15"/>
      <c r="KS446" s="15"/>
      <c r="KT446" s="15"/>
      <c r="KU446" s="15"/>
      <c r="KV446" s="15"/>
      <c r="KW446" s="15"/>
      <c r="KX446" s="15">
        <v>1</v>
      </c>
      <c r="KY446" s="15"/>
      <c r="KZ446" s="15"/>
      <c r="LA446" s="15"/>
      <c r="LB446" s="15"/>
      <c r="LC446" s="15"/>
      <c r="LD446" s="15"/>
      <c r="LE446" s="15"/>
      <c r="LF446" s="15"/>
      <c r="LG446" s="15"/>
      <c r="LH446" s="15"/>
      <c r="LI446" s="15"/>
      <c r="LJ446" s="15"/>
      <c r="LK446" s="15"/>
      <c r="LL446" s="15" t="s">
        <v>11</v>
      </c>
      <c r="LM446" s="15"/>
      <c r="LN446" s="15" t="s">
        <v>79</v>
      </c>
      <c r="LO446" s="15"/>
    </row>
    <row r="447" spans="1:327" ht="18" customHeight="1" x14ac:dyDescent="0.25">
      <c r="A447" s="14" t="s">
        <v>652</v>
      </c>
      <c r="B447" s="15" t="str">
        <f t="shared" si="62"/>
        <v>Virgen del Carmen</v>
      </c>
      <c r="C447" s="15">
        <f t="shared" si="54"/>
        <v>3</v>
      </c>
      <c r="D447" s="15"/>
      <c r="E447" s="15">
        <v>1</v>
      </c>
      <c r="F447" s="15">
        <v>1</v>
      </c>
      <c r="G447" s="15">
        <v>1</v>
      </c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>
        <v>3</v>
      </c>
      <c r="U447" s="15"/>
      <c r="V447" s="15"/>
      <c r="W447" s="15">
        <v>36</v>
      </c>
      <c r="X447" s="15">
        <v>11</v>
      </c>
      <c r="Y447" s="15"/>
      <c r="Z447" s="15"/>
      <c r="AA447" s="15"/>
      <c r="AB447" s="15"/>
      <c r="AC447" s="15">
        <v>7</v>
      </c>
      <c r="AD447" s="15"/>
      <c r="AE447" s="15"/>
      <c r="AF447" s="15"/>
      <c r="AG447" s="15"/>
      <c r="AH447" s="15"/>
      <c r="AI447" s="15"/>
      <c r="AJ447" s="15"/>
      <c r="AK447" s="15"/>
      <c r="AL447" s="15"/>
      <c r="AM447" s="15" t="str">
        <f t="shared" si="55"/>
        <v/>
      </c>
      <c r="AN447" s="15" t="str">
        <f t="shared" si="56"/>
        <v/>
      </c>
      <c r="AO447" s="15">
        <f t="shared" si="57"/>
        <v>2</v>
      </c>
      <c r="AP447" s="15" t="str">
        <f t="shared" si="58"/>
        <v/>
      </c>
      <c r="AQ447" s="15">
        <f t="shared" si="59"/>
        <v>1</v>
      </c>
      <c r="AR447" s="15" t="str">
        <f t="shared" si="60"/>
        <v/>
      </c>
      <c r="AS447" s="15" t="str">
        <f t="shared" si="61"/>
        <v/>
      </c>
      <c r="AT447" s="15">
        <v>3</v>
      </c>
      <c r="AU447" s="15"/>
      <c r="AV447" s="15"/>
      <c r="AW447" s="15"/>
      <c r="AX447" s="15"/>
      <c r="AY447" s="15"/>
      <c r="AZ447" s="15">
        <v>3</v>
      </c>
      <c r="BA447" s="15"/>
      <c r="BB447" s="15"/>
      <c r="BC447" s="15"/>
      <c r="BD447" s="15"/>
      <c r="BE447" s="15"/>
      <c r="BF447" s="15"/>
      <c r="BG447" s="15">
        <v>6</v>
      </c>
      <c r="BH447" s="15">
        <v>2</v>
      </c>
      <c r="BI447" s="15"/>
      <c r="BJ447" s="15"/>
      <c r="BK447" s="15"/>
      <c r="BL447" s="15"/>
      <c r="BM447" s="15">
        <v>2</v>
      </c>
      <c r="BN447" s="15"/>
      <c r="BO447" s="15"/>
      <c r="BP447" s="15"/>
      <c r="BQ447" s="15"/>
      <c r="BR447" s="15"/>
      <c r="BS447" s="15"/>
      <c r="BT447" s="15"/>
      <c r="BU447" s="15"/>
      <c r="BV447" s="15"/>
      <c r="BW447" s="15">
        <v>1</v>
      </c>
      <c r="BX447" s="15">
        <v>5</v>
      </c>
      <c r="BY447" s="15"/>
      <c r="BZ447" s="15"/>
      <c r="CA447" s="15"/>
      <c r="CB447" s="15"/>
      <c r="CC447" s="15">
        <v>1</v>
      </c>
      <c r="CD447" s="15">
        <v>36</v>
      </c>
      <c r="CE447" s="15">
        <v>2</v>
      </c>
      <c r="CF447" s="15">
        <v>1</v>
      </c>
      <c r="CG447" s="15"/>
      <c r="CH447" s="15">
        <v>2</v>
      </c>
      <c r="CI447" s="15">
        <v>2</v>
      </c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>
        <v>1</v>
      </c>
      <c r="DM447" s="15" t="s">
        <v>7</v>
      </c>
      <c r="DN447" s="15" t="s">
        <v>8</v>
      </c>
      <c r="DO447" s="15" t="s">
        <v>9</v>
      </c>
      <c r="DP447" s="15">
        <v>1</v>
      </c>
      <c r="DQ447" s="15" t="s">
        <v>15</v>
      </c>
      <c r="DR447" s="15" t="s">
        <v>8</v>
      </c>
      <c r="DS447" s="15" t="s">
        <v>9</v>
      </c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>
        <v>1</v>
      </c>
      <c r="EG447" s="15" t="s">
        <v>15</v>
      </c>
      <c r="EH447" s="15" t="s">
        <v>8</v>
      </c>
      <c r="EI447" s="15" t="s">
        <v>9</v>
      </c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>
        <v>1</v>
      </c>
      <c r="FM447" s="15">
        <v>1</v>
      </c>
      <c r="FN447" s="15"/>
      <c r="FO447" s="15"/>
      <c r="FP447" s="15"/>
      <c r="FQ447" s="15">
        <v>2</v>
      </c>
      <c r="FR447" s="15"/>
      <c r="FS447" s="15"/>
      <c r="FT447" s="15"/>
      <c r="FU447" s="15"/>
      <c r="FV447" s="15"/>
      <c r="FW447" s="15"/>
      <c r="FX447" s="15">
        <v>1</v>
      </c>
      <c r="FY447" s="15"/>
      <c r="FZ447" s="15"/>
      <c r="GA447" s="15"/>
      <c r="GB447" s="15"/>
      <c r="GC447" s="15"/>
      <c r="GD447" s="15"/>
      <c r="GE447" s="15" t="s">
        <v>257</v>
      </c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>
        <v>1</v>
      </c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>
        <v>3</v>
      </c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>
        <v>1</v>
      </c>
      <c r="HY447" s="15"/>
      <c r="HZ447" s="15">
        <v>2</v>
      </c>
      <c r="IA447" s="15">
        <v>500</v>
      </c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  <c r="IW447" s="15"/>
      <c r="IX447" s="15"/>
      <c r="IY447" s="15"/>
      <c r="IZ447" s="15"/>
      <c r="JA447" s="15"/>
      <c r="JB447" s="15"/>
      <c r="JC447" s="17"/>
      <c r="JD447" s="17"/>
      <c r="JE447" s="18"/>
      <c r="JF447" s="17"/>
      <c r="JG447" s="17"/>
      <c r="JH447" s="19"/>
      <c r="JI447" s="19"/>
      <c r="JJ447" s="17"/>
      <c r="JK447" s="17"/>
      <c r="JL447" s="19"/>
      <c r="JM447" s="17"/>
      <c r="JN447" s="17"/>
      <c r="JO447" s="20"/>
      <c r="JP447" s="17"/>
      <c r="JQ447" s="17"/>
      <c r="JR447" s="20"/>
      <c r="JS447" s="19"/>
      <c r="JT447" s="19"/>
      <c r="JU447" s="19"/>
      <c r="JV447" s="15">
        <v>2</v>
      </c>
      <c r="JW447" s="14"/>
      <c r="JX447" s="14"/>
      <c r="JY447" s="15">
        <v>200</v>
      </c>
      <c r="JZ447" s="15"/>
      <c r="KA447" s="15">
        <v>30</v>
      </c>
      <c r="KB447" s="15">
        <v>50</v>
      </c>
      <c r="KC447" s="15"/>
      <c r="KD447" s="15">
        <v>10</v>
      </c>
      <c r="KE447" s="15">
        <v>25</v>
      </c>
      <c r="KF447" s="15"/>
      <c r="KG447" s="15"/>
      <c r="KH447" s="15">
        <v>23</v>
      </c>
      <c r="KI447" s="15"/>
      <c r="KJ447" s="15"/>
      <c r="KK447" s="15"/>
      <c r="KL447" s="15">
        <v>2</v>
      </c>
      <c r="KM447" s="15"/>
      <c r="KN447" s="15"/>
      <c r="KO447" s="15"/>
      <c r="KP447" s="15"/>
      <c r="KQ447" s="15"/>
      <c r="KR447" s="15"/>
      <c r="KS447" s="15"/>
      <c r="KT447" s="15"/>
      <c r="KU447" s="15"/>
      <c r="KV447" s="15"/>
      <c r="KW447" s="15"/>
      <c r="KX447" s="15">
        <v>1</v>
      </c>
      <c r="KY447" s="15"/>
      <c r="KZ447" s="15"/>
      <c r="LA447" s="15"/>
      <c r="LB447" s="15"/>
      <c r="LC447" s="15"/>
      <c r="LD447" s="15"/>
      <c r="LE447" s="15"/>
      <c r="LF447" s="15"/>
      <c r="LG447" s="15"/>
      <c r="LH447" s="15"/>
      <c r="LI447" s="15"/>
      <c r="LJ447" s="15"/>
      <c r="LK447" s="15"/>
      <c r="LL447" s="15" t="s">
        <v>11</v>
      </c>
      <c r="LM447" s="15"/>
      <c r="LN447" s="15" t="s">
        <v>79</v>
      </c>
      <c r="LO447" s="15"/>
    </row>
    <row r="448" spans="1:327" ht="18" customHeight="1" x14ac:dyDescent="0.25">
      <c r="A448" s="14" t="s">
        <v>653</v>
      </c>
      <c r="B448" s="15" t="str">
        <f t="shared" si="62"/>
        <v>Virgen del Carmen</v>
      </c>
      <c r="C448" s="15">
        <f t="shared" si="54"/>
        <v>1</v>
      </c>
      <c r="D448" s="15"/>
      <c r="E448" s="15">
        <v>1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>
        <v>1</v>
      </c>
      <c r="U448" s="15"/>
      <c r="V448" s="15"/>
      <c r="W448" s="15">
        <v>74</v>
      </c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 t="str">
        <f t="shared" si="55"/>
        <v/>
      </c>
      <c r="AN448" s="15" t="str">
        <f t="shared" si="56"/>
        <v/>
      </c>
      <c r="AO448" s="15" t="str">
        <f t="shared" si="57"/>
        <v/>
      </c>
      <c r="AP448" s="15" t="str">
        <f t="shared" si="58"/>
        <v/>
      </c>
      <c r="AQ448" s="15" t="str">
        <f t="shared" si="59"/>
        <v/>
      </c>
      <c r="AR448" s="15" t="str">
        <f t="shared" si="60"/>
        <v/>
      </c>
      <c r="AS448" s="15">
        <f t="shared" si="61"/>
        <v>1</v>
      </c>
      <c r="AT448" s="15">
        <v>1</v>
      </c>
      <c r="AU448" s="15"/>
      <c r="AV448" s="15"/>
      <c r="AW448" s="15"/>
      <c r="AX448" s="15"/>
      <c r="AY448" s="15"/>
      <c r="AZ448" s="15">
        <v>1</v>
      </c>
      <c r="BA448" s="15"/>
      <c r="BB448" s="15"/>
      <c r="BC448" s="15"/>
      <c r="BD448" s="15"/>
      <c r="BE448" s="15"/>
      <c r="BF448" s="15"/>
      <c r="BG448" s="15">
        <v>5</v>
      </c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>
        <v>4</v>
      </c>
      <c r="BY448" s="15"/>
      <c r="BZ448" s="15"/>
      <c r="CA448" s="15"/>
      <c r="CB448" s="15"/>
      <c r="CC448" s="15"/>
      <c r="CD448" s="15"/>
      <c r="CE448" s="15"/>
      <c r="CF448" s="15"/>
      <c r="CG448" s="15"/>
      <c r="CH448" s="15">
        <v>10</v>
      </c>
      <c r="CI448" s="15">
        <v>7</v>
      </c>
      <c r="CJ448" s="15">
        <v>3</v>
      </c>
      <c r="CK448" s="15"/>
      <c r="CL448" s="15"/>
      <c r="CM448" s="15">
        <v>1</v>
      </c>
      <c r="CN448" s="15">
        <v>2</v>
      </c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>
        <v>1</v>
      </c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>
        <v>1</v>
      </c>
      <c r="DM448" s="15" t="s">
        <v>7</v>
      </c>
      <c r="DN448" s="15" t="s">
        <v>8</v>
      </c>
      <c r="DO448" s="15" t="s">
        <v>9</v>
      </c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>
        <v>1</v>
      </c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>
        <v>1</v>
      </c>
      <c r="HO448" s="15"/>
      <c r="HP448" s="15"/>
      <c r="HQ448" s="15"/>
      <c r="HR448" s="15"/>
      <c r="HS448" s="15"/>
      <c r="HT448" s="15"/>
      <c r="HU448" s="15"/>
      <c r="HV448" s="15"/>
      <c r="HW448" s="15"/>
      <c r="HX448" s="15">
        <v>1</v>
      </c>
      <c r="HY448" s="15"/>
      <c r="HZ448" s="15">
        <v>12</v>
      </c>
      <c r="IA448" s="15"/>
      <c r="IB448" s="15"/>
      <c r="IC448" s="15"/>
      <c r="ID448" s="15"/>
      <c r="IE448" s="15"/>
      <c r="IF448" s="15"/>
      <c r="IG448" s="15">
        <v>50</v>
      </c>
      <c r="IH448" s="15"/>
      <c r="II448" s="15"/>
      <c r="IJ448" s="15"/>
      <c r="IK448" s="15"/>
      <c r="IL448" s="15"/>
      <c r="IM448" s="15"/>
      <c r="IN448" s="15">
        <v>50</v>
      </c>
      <c r="IO448" s="15"/>
      <c r="IP448" s="15"/>
      <c r="IQ448" s="15"/>
      <c r="IR448" s="15"/>
      <c r="IS448" s="15"/>
      <c r="IT448" s="15"/>
      <c r="IU448" s="15"/>
      <c r="IV448" s="15"/>
      <c r="IW448" s="15"/>
      <c r="IX448" s="15"/>
      <c r="IY448" s="15"/>
      <c r="IZ448" s="15"/>
      <c r="JA448" s="15"/>
      <c r="JB448" s="15"/>
      <c r="JC448" s="17"/>
      <c r="JD448" s="17"/>
      <c r="JE448" s="18"/>
      <c r="JF448" s="17"/>
      <c r="JG448" s="17"/>
      <c r="JH448" s="19"/>
      <c r="JI448" s="19"/>
      <c r="JJ448" s="17"/>
      <c r="JK448" s="17"/>
      <c r="JL448" s="19"/>
      <c r="JM448" s="17"/>
      <c r="JN448" s="17"/>
      <c r="JO448" s="20"/>
      <c r="JP448" s="17"/>
      <c r="JQ448" s="17"/>
      <c r="JR448" s="20"/>
      <c r="JS448" s="19"/>
      <c r="JT448" s="19"/>
      <c r="JU448" s="19"/>
      <c r="JV448" s="15">
        <v>2</v>
      </c>
      <c r="JW448" s="14"/>
      <c r="JX448" s="14"/>
      <c r="JY448" s="15"/>
      <c r="JZ448" s="15"/>
      <c r="KA448" s="15">
        <v>20</v>
      </c>
      <c r="KB448" s="15"/>
      <c r="KC448" s="15"/>
      <c r="KD448" s="15">
        <v>15</v>
      </c>
      <c r="KE448" s="15"/>
      <c r="KF448" s="15"/>
      <c r="KG448" s="15">
        <v>15</v>
      </c>
      <c r="KH448" s="15"/>
      <c r="KI448" s="15"/>
      <c r="KJ448" s="15"/>
      <c r="KK448" s="15"/>
      <c r="KL448" s="15">
        <v>2</v>
      </c>
      <c r="KM448" s="15"/>
      <c r="KN448" s="15"/>
      <c r="KO448" s="15"/>
      <c r="KP448" s="15"/>
      <c r="KQ448" s="15"/>
      <c r="KR448" s="15"/>
      <c r="KS448" s="15"/>
      <c r="KT448" s="15"/>
      <c r="KU448" s="15"/>
      <c r="KV448" s="15"/>
      <c r="KW448" s="15"/>
      <c r="KX448" s="15">
        <v>1</v>
      </c>
      <c r="KY448" s="15"/>
      <c r="KZ448" s="15"/>
      <c r="LA448" s="15"/>
      <c r="LB448" s="15"/>
      <c r="LC448" s="15"/>
      <c r="LD448" s="15"/>
      <c r="LE448" s="15"/>
      <c r="LF448" s="15"/>
      <c r="LG448" s="15"/>
      <c r="LH448" s="15"/>
      <c r="LI448" s="15"/>
      <c r="LJ448" s="15"/>
      <c r="LK448" s="15"/>
      <c r="LL448" s="15" t="s">
        <v>11</v>
      </c>
      <c r="LM448" s="15"/>
      <c r="LN448" s="15" t="s">
        <v>79</v>
      </c>
      <c r="LO448" s="15"/>
    </row>
    <row r="449" spans="1:327" ht="18" customHeight="1" x14ac:dyDescent="0.25">
      <c r="A449" s="14" t="s">
        <v>654</v>
      </c>
      <c r="B449" s="15" t="str">
        <f t="shared" si="62"/>
        <v>Nueva Granada</v>
      </c>
      <c r="C449" s="15">
        <f t="shared" si="54"/>
        <v>4</v>
      </c>
      <c r="D449" s="15">
        <v>1</v>
      </c>
      <c r="E449" s="15">
        <v>1</v>
      </c>
      <c r="F449" s="15">
        <v>1</v>
      </c>
      <c r="G449" s="15">
        <v>1</v>
      </c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4</v>
      </c>
      <c r="U449" s="15"/>
      <c r="V449" s="15">
        <v>59</v>
      </c>
      <c r="W449" s="15">
        <v>58</v>
      </c>
      <c r="X449" s="15">
        <v>22</v>
      </c>
      <c r="Y449" s="15"/>
      <c r="Z449" s="15"/>
      <c r="AA449" s="15"/>
      <c r="AB449" s="15"/>
      <c r="AC449" s="15">
        <v>15</v>
      </c>
      <c r="AD449" s="15"/>
      <c r="AE449" s="15"/>
      <c r="AF449" s="15"/>
      <c r="AG449" s="15"/>
      <c r="AH449" s="15"/>
      <c r="AI449" s="15"/>
      <c r="AJ449" s="15"/>
      <c r="AK449" s="15"/>
      <c r="AL449" s="15"/>
      <c r="AM449" s="15" t="str">
        <f t="shared" si="55"/>
        <v/>
      </c>
      <c r="AN449" s="15" t="str">
        <f t="shared" si="56"/>
        <v/>
      </c>
      <c r="AO449" s="15" t="str">
        <f t="shared" si="57"/>
        <v/>
      </c>
      <c r="AP449" s="15">
        <f t="shared" si="58"/>
        <v>1</v>
      </c>
      <c r="AQ449" s="15">
        <f t="shared" si="59"/>
        <v>1</v>
      </c>
      <c r="AR449" s="15">
        <f t="shared" si="60"/>
        <v>2</v>
      </c>
      <c r="AS449" s="15" t="str">
        <f t="shared" si="61"/>
        <v/>
      </c>
      <c r="AT449" s="15">
        <v>4</v>
      </c>
      <c r="AU449" s="15"/>
      <c r="AV449" s="15"/>
      <c r="AW449" s="15"/>
      <c r="AX449" s="15"/>
      <c r="AY449" s="15"/>
      <c r="AZ449" s="15">
        <v>4</v>
      </c>
      <c r="BA449" s="15"/>
      <c r="BB449" s="15"/>
      <c r="BC449" s="15"/>
      <c r="BD449" s="15"/>
      <c r="BE449" s="15"/>
      <c r="BF449" s="15">
        <v>3</v>
      </c>
      <c r="BG449" s="15">
        <v>8</v>
      </c>
      <c r="BH449" s="15">
        <v>5</v>
      </c>
      <c r="BI449" s="15"/>
      <c r="BJ449" s="15"/>
      <c r="BK449" s="15"/>
      <c r="BL449" s="15"/>
      <c r="BM449" s="15">
        <v>4</v>
      </c>
      <c r="BN449" s="15"/>
      <c r="BO449" s="15"/>
      <c r="BP449" s="15"/>
      <c r="BQ449" s="15"/>
      <c r="BR449" s="15"/>
      <c r="BS449" s="15"/>
      <c r="BT449" s="15"/>
      <c r="BU449" s="15"/>
      <c r="BV449" s="15"/>
      <c r="BW449" s="15">
        <v>2</v>
      </c>
      <c r="BX449" s="15">
        <v>2</v>
      </c>
      <c r="BY449" s="15"/>
      <c r="BZ449" s="15"/>
      <c r="CA449" s="15"/>
      <c r="CB449" s="15"/>
      <c r="CC449" s="15"/>
      <c r="CD449" s="15"/>
      <c r="CE449" s="15"/>
      <c r="CF449" s="15"/>
      <c r="CG449" s="15"/>
      <c r="CH449" s="15">
        <v>2</v>
      </c>
      <c r="CI449" s="15">
        <v>2</v>
      </c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>
        <v>1</v>
      </c>
      <c r="DC449" s="15"/>
      <c r="DD449" s="15"/>
      <c r="DE449" s="15"/>
      <c r="DF449" s="15"/>
      <c r="DG449" s="15"/>
      <c r="DH449" s="15">
        <v>1</v>
      </c>
      <c r="DI449" s="15" t="s">
        <v>7</v>
      </c>
      <c r="DJ449" s="15" t="s">
        <v>8</v>
      </c>
      <c r="DK449" s="15" t="s">
        <v>9</v>
      </c>
      <c r="DL449" s="15">
        <v>1</v>
      </c>
      <c r="DM449" s="15" t="s">
        <v>7</v>
      </c>
      <c r="DN449" s="15" t="s">
        <v>8</v>
      </c>
      <c r="DO449" s="15" t="s">
        <v>9</v>
      </c>
      <c r="DP449" s="15">
        <v>1</v>
      </c>
      <c r="DQ449" s="15" t="s">
        <v>15</v>
      </c>
      <c r="DR449" s="15" t="s">
        <v>8</v>
      </c>
      <c r="DS449" s="15" t="s">
        <v>9</v>
      </c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>
        <v>1</v>
      </c>
      <c r="EG449" s="15" t="s">
        <v>15</v>
      </c>
      <c r="EH449" s="15" t="s">
        <v>8</v>
      </c>
      <c r="EI449" s="15" t="s">
        <v>9</v>
      </c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>
        <v>2</v>
      </c>
      <c r="FM449" s="15"/>
      <c r="FN449" s="15">
        <v>2</v>
      </c>
      <c r="FO449" s="15"/>
      <c r="FP449" s="15"/>
      <c r="FQ449" s="15">
        <v>1</v>
      </c>
      <c r="FR449" s="15"/>
      <c r="FS449" s="15"/>
      <c r="FT449" s="15">
        <v>1</v>
      </c>
      <c r="FU449" s="15"/>
      <c r="FV449" s="15"/>
      <c r="FW449" s="15"/>
      <c r="FX449" s="15"/>
      <c r="FY449" s="15"/>
      <c r="FZ449" s="15">
        <v>2</v>
      </c>
      <c r="GA449" s="15"/>
      <c r="GB449" s="15"/>
      <c r="GC449" s="15"/>
      <c r="GD449" s="15"/>
      <c r="GE449" s="15" t="s">
        <v>53</v>
      </c>
      <c r="GF449" s="15" t="s">
        <v>53</v>
      </c>
      <c r="GG449" s="15"/>
      <c r="GH449" s="15"/>
      <c r="GI449" s="15"/>
      <c r="GJ449" s="15">
        <v>2</v>
      </c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>
        <v>2</v>
      </c>
      <c r="HJ449" s="15"/>
      <c r="HK449" s="15"/>
      <c r="HL449" s="15"/>
      <c r="HM449" s="15"/>
      <c r="HN449" s="15">
        <v>3</v>
      </c>
      <c r="HO449" s="15"/>
      <c r="HP449" s="15"/>
      <c r="HQ449" s="15"/>
      <c r="HR449" s="15"/>
      <c r="HS449" s="15"/>
      <c r="HT449" s="15"/>
      <c r="HU449" s="15"/>
      <c r="HV449" s="15"/>
      <c r="HW449" s="15"/>
      <c r="HX449" s="15">
        <v>1</v>
      </c>
      <c r="HY449" s="15"/>
      <c r="HZ449" s="15">
        <v>9</v>
      </c>
      <c r="IA449" s="15"/>
      <c r="IB449" s="15">
        <v>220</v>
      </c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  <c r="IW449" s="15"/>
      <c r="IX449" s="15"/>
      <c r="IY449" s="15"/>
      <c r="IZ449" s="15"/>
      <c r="JA449" s="15"/>
      <c r="JB449" s="15"/>
      <c r="JC449" s="17"/>
      <c r="JD449" s="17"/>
      <c r="JE449" s="18"/>
      <c r="JF449" s="17"/>
      <c r="JG449" s="17"/>
      <c r="JH449" s="19"/>
      <c r="JI449" s="19"/>
      <c r="JJ449" s="17"/>
      <c r="JK449" s="17"/>
      <c r="JL449" s="19"/>
      <c r="JM449" s="17"/>
      <c r="JN449" s="17"/>
      <c r="JO449" s="20"/>
      <c r="JP449" s="17"/>
      <c r="JQ449" s="17"/>
      <c r="JR449" s="20"/>
      <c r="JS449" s="19"/>
      <c r="JT449" s="19"/>
      <c r="JU449" s="19"/>
      <c r="JV449" s="15">
        <v>2</v>
      </c>
      <c r="JW449" s="14"/>
      <c r="JX449" s="14"/>
      <c r="JY449" s="15">
        <v>100</v>
      </c>
      <c r="JZ449" s="15"/>
      <c r="KA449" s="15"/>
      <c r="KB449" s="15">
        <v>10</v>
      </c>
      <c r="KC449" s="15"/>
      <c r="KD449" s="15">
        <v>80</v>
      </c>
      <c r="KE449" s="15"/>
      <c r="KF449" s="15"/>
      <c r="KG449" s="15"/>
      <c r="KH449" s="15">
        <v>20</v>
      </c>
      <c r="KI449" s="15"/>
      <c r="KJ449" s="15"/>
      <c r="KK449" s="15"/>
      <c r="KL449" s="15">
        <v>2</v>
      </c>
      <c r="KM449" s="15"/>
      <c r="KN449" s="15"/>
      <c r="KO449" s="15"/>
      <c r="KP449" s="15"/>
      <c r="KQ449" s="15"/>
      <c r="KR449" s="15"/>
      <c r="KS449" s="15">
        <v>1</v>
      </c>
      <c r="KT449" s="15"/>
      <c r="KU449" s="15"/>
      <c r="KV449" s="15">
        <v>1</v>
      </c>
      <c r="KW449" s="15"/>
      <c r="KX449" s="15"/>
      <c r="KY449" s="15"/>
      <c r="KZ449" s="15">
        <v>1</v>
      </c>
      <c r="LA449" s="15"/>
      <c r="LB449" s="15"/>
      <c r="LC449" s="15"/>
      <c r="LD449" s="15"/>
      <c r="LE449" s="15"/>
      <c r="LF449" s="15">
        <v>1</v>
      </c>
      <c r="LG449" s="15"/>
      <c r="LH449" s="15"/>
      <c r="LI449" s="15"/>
      <c r="LJ449" s="15"/>
      <c r="LK449" s="15"/>
      <c r="LL449" s="15"/>
      <c r="LM449" s="15"/>
      <c r="LN449" s="15"/>
      <c r="LO449" s="15"/>
    </row>
    <row r="450" spans="1:327" ht="18" customHeight="1" x14ac:dyDescent="0.25">
      <c r="A450" s="14" t="s">
        <v>655</v>
      </c>
      <c r="B450" s="15" t="str">
        <f t="shared" si="62"/>
        <v>Nueva Granada</v>
      </c>
      <c r="C450" s="15">
        <f t="shared" si="54"/>
        <v>9</v>
      </c>
      <c r="D450" s="15">
        <v>1</v>
      </c>
      <c r="E450" s="15">
        <v>1</v>
      </c>
      <c r="F450" s="15">
        <v>4</v>
      </c>
      <c r="G450" s="15">
        <v>3</v>
      </c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9</v>
      </c>
      <c r="U450" s="15"/>
      <c r="V450" s="15">
        <v>49</v>
      </c>
      <c r="W450" s="15">
        <v>31</v>
      </c>
      <c r="X450" s="15">
        <v>18</v>
      </c>
      <c r="Y450" s="15">
        <v>12</v>
      </c>
      <c r="Z450" s="15">
        <v>10</v>
      </c>
      <c r="AA450" s="15">
        <v>5</v>
      </c>
      <c r="AB450" s="15"/>
      <c r="AC450" s="15">
        <v>16</v>
      </c>
      <c r="AD450" s="15">
        <v>7</v>
      </c>
      <c r="AE450" s="15">
        <v>3</v>
      </c>
      <c r="AF450" s="15"/>
      <c r="AG450" s="15"/>
      <c r="AH450" s="15"/>
      <c r="AI450" s="15"/>
      <c r="AJ450" s="15"/>
      <c r="AK450" s="15"/>
      <c r="AL450" s="15"/>
      <c r="AM450" s="15" t="str">
        <f t="shared" si="55"/>
        <v/>
      </c>
      <c r="AN450" s="15">
        <f t="shared" si="56"/>
        <v>1</v>
      </c>
      <c r="AO450" s="15">
        <f t="shared" si="57"/>
        <v>3</v>
      </c>
      <c r="AP450" s="15">
        <f t="shared" si="58"/>
        <v>3</v>
      </c>
      <c r="AQ450" s="15">
        <f t="shared" si="59"/>
        <v>1</v>
      </c>
      <c r="AR450" s="15">
        <f t="shared" si="60"/>
        <v>1</v>
      </c>
      <c r="AS450" s="15" t="str">
        <f t="shared" si="61"/>
        <v/>
      </c>
      <c r="AT450" s="15">
        <v>9</v>
      </c>
      <c r="AU450" s="15"/>
      <c r="AV450" s="15"/>
      <c r="AW450" s="15"/>
      <c r="AX450" s="15"/>
      <c r="AY450" s="15"/>
      <c r="AZ450" s="15">
        <v>9</v>
      </c>
      <c r="BA450" s="15"/>
      <c r="BB450" s="15"/>
      <c r="BC450" s="15"/>
      <c r="BD450" s="15"/>
      <c r="BE450" s="15"/>
      <c r="BF450" s="15">
        <v>2</v>
      </c>
      <c r="BG450" s="15">
        <v>2</v>
      </c>
      <c r="BH450" s="15">
        <v>3</v>
      </c>
      <c r="BI450" s="15">
        <v>3</v>
      </c>
      <c r="BJ450" s="15">
        <v>3</v>
      </c>
      <c r="BK450" s="15">
        <v>3</v>
      </c>
      <c r="BL450" s="15"/>
      <c r="BM450" s="15">
        <v>5</v>
      </c>
      <c r="BN450" s="15">
        <v>2</v>
      </c>
      <c r="BO450" s="15">
        <v>1</v>
      </c>
      <c r="BP450" s="15"/>
      <c r="BQ450" s="15"/>
      <c r="BR450" s="15"/>
      <c r="BS450" s="15"/>
      <c r="BT450" s="15"/>
      <c r="BU450" s="15"/>
      <c r="BV450" s="15"/>
      <c r="BW450" s="15"/>
      <c r="BX450" s="15">
        <v>2</v>
      </c>
      <c r="BY450" s="15"/>
      <c r="BZ450" s="15"/>
      <c r="CA450" s="15"/>
      <c r="CB450" s="15"/>
      <c r="CC450" s="15"/>
      <c r="CD450" s="15"/>
      <c r="CE450" s="15"/>
      <c r="CF450" s="15"/>
      <c r="CG450" s="15"/>
      <c r="CH450" s="15">
        <v>7</v>
      </c>
      <c r="CI450" s="15">
        <v>7</v>
      </c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 t="s">
        <v>7</v>
      </c>
      <c r="DJ450" s="15" t="s">
        <v>31</v>
      </c>
      <c r="DK450" s="15" t="s">
        <v>9</v>
      </c>
      <c r="DL450" s="15"/>
      <c r="DM450" s="15" t="s">
        <v>7</v>
      </c>
      <c r="DN450" s="15" t="s">
        <v>656</v>
      </c>
      <c r="DO450" s="15" t="s">
        <v>9</v>
      </c>
      <c r="DP450" s="15"/>
      <c r="DQ450" s="15" t="s">
        <v>15</v>
      </c>
      <c r="DR450" s="15" t="s">
        <v>8</v>
      </c>
      <c r="DS450" s="15" t="s">
        <v>9</v>
      </c>
      <c r="DT450" s="15" t="s">
        <v>15</v>
      </c>
      <c r="DU450" s="15" t="s">
        <v>8</v>
      </c>
      <c r="DV450" s="15" t="s">
        <v>9</v>
      </c>
      <c r="DW450" s="15" t="s">
        <v>15</v>
      </c>
      <c r="DX450" s="15" t="s">
        <v>8</v>
      </c>
      <c r="DY450" s="15" t="s">
        <v>9</v>
      </c>
      <c r="DZ450" s="15" t="s">
        <v>15</v>
      </c>
      <c r="EA450" s="15" t="s">
        <v>8</v>
      </c>
      <c r="EB450" s="15" t="s">
        <v>9</v>
      </c>
      <c r="EC450" s="15"/>
      <c r="ED450" s="15"/>
      <c r="EE450" s="15"/>
      <c r="EF450" s="15"/>
      <c r="EG450" s="15" t="s">
        <v>15</v>
      </c>
      <c r="EH450" s="15" t="s">
        <v>8</v>
      </c>
      <c r="EI450" s="15" t="s">
        <v>9</v>
      </c>
      <c r="EJ450" s="15" t="s">
        <v>15</v>
      </c>
      <c r="EK450" s="15" t="s">
        <v>8</v>
      </c>
      <c r="EL450" s="15" t="s">
        <v>9</v>
      </c>
      <c r="EM450" s="15" t="s">
        <v>7</v>
      </c>
      <c r="EN450" s="15" t="s">
        <v>8</v>
      </c>
      <c r="EO450" s="15" t="s">
        <v>9</v>
      </c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>
        <v>2</v>
      </c>
      <c r="FM450" s="15">
        <v>2</v>
      </c>
      <c r="FN450" s="15"/>
      <c r="FO450" s="15"/>
      <c r="FP450" s="15"/>
      <c r="FQ450" s="15">
        <v>6</v>
      </c>
      <c r="FR450" s="15"/>
      <c r="FS450" s="15"/>
      <c r="FT450" s="15">
        <v>1</v>
      </c>
      <c r="FU450" s="15"/>
      <c r="FV450" s="15"/>
      <c r="FW450" s="15">
        <v>2</v>
      </c>
      <c r="FX450" s="15"/>
      <c r="FY450" s="15"/>
      <c r="FZ450" s="15"/>
      <c r="GA450" s="15"/>
      <c r="GB450" s="15"/>
      <c r="GC450" s="15"/>
      <c r="GD450" s="15"/>
      <c r="GE450" s="15" t="s">
        <v>20</v>
      </c>
      <c r="GF450" s="15" t="s">
        <v>20</v>
      </c>
      <c r="GG450" s="15"/>
      <c r="GH450" s="15"/>
      <c r="GI450" s="15"/>
      <c r="GJ450" s="15">
        <v>2</v>
      </c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>
        <v>2</v>
      </c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>
        <v>1</v>
      </c>
      <c r="HY450" s="15"/>
      <c r="HZ450" s="15">
        <v>6</v>
      </c>
      <c r="IA450" s="15"/>
      <c r="IB450" s="15">
        <v>640</v>
      </c>
      <c r="IC450" s="15"/>
      <c r="ID450" s="15"/>
      <c r="IE450" s="15"/>
      <c r="IF450" s="15"/>
      <c r="IG450" s="15"/>
      <c r="IH450" s="15">
        <v>50</v>
      </c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  <c r="IW450" s="15"/>
      <c r="IX450" s="15"/>
      <c r="IY450" s="15"/>
      <c r="IZ450" s="15"/>
      <c r="JA450" s="15"/>
      <c r="JB450" s="15"/>
      <c r="JC450" s="17"/>
      <c r="JD450" s="17"/>
      <c r="JE450" s="18"/>
      <c r="JF450" s="17"/>
      <c r="JG450" s="17"/>
      <c r="JH450" s="19"/>
      <c r="JI450" s="19"/>
      <c r="JJ450" s="17"/>
      <c r="JK450" s="17"/>
      <c r="JL450" s="19"/>
      <c r="JM450" s="17"/>
      <c r="JN450" s="17"/>
      <c r="JO450" s="20"/>
      <c r="JP450" s="17"/>
      <c r="JQ450" s="17"/>
      <c r="JR450" s="20"/>
      <c r="JS450" s="19"/>
      <c r="JT450" s="19"/>
      <c r="JU450" s="19"/>
      <c r="JV450" s="15">
        <v>2</v>
      </c>
      <c r="JW450" s="14"/>
      <c r="JX450" s="14"/>
      <c r="JY450" s="15">
        <v>240</v>
      </c>
      <c r="JZ450" s="15"/>
      <c r="KA450" s="15">
        <v>20</v>
      </c>
      <c r="KB450" s="15">
        <v>10</v>
      </c>
      <c r="KC450" s="15"/>
      <c r="KD450" s="15"/>
      <c r="KE450" s="15">
        <v>10</v>
      </c>
      <c r="KF450" s="15"/>
      <c r="KG450" s="15"/>
      <c r="KH450" s="15">
        <v>10</v>
      </c>
      <c r="KI450" s="15"/>
      <c r="KJ450" s="15"/>
      <c r="KK450" s="15"/>
      <c r="KL450" s="15">
        <v>2</v>
      </c>
      <c r="KM450" s="15"/>
      <c r="KN450" s="15"/>
      <c r="KO450" s="15"/>
      <c r="KP450" s="15"/>
      <c r="KQ450" s="15"/>
      <c r="KR450" s="15"/>
      <c r="KS450" s="15">
        <v>1</v>
      </c>
      <c r="KT450" s="15"/>
      <c r="KU450" s="15">
        <v>1</v>
      </c>
      <c r="KV450" s="15"/>
      <c r="KW450" s="15"/>
      <c r="KX450" s="15">
        <v>1</v>
      </c>
      <c r="KY450" s="15"/>
      <c r="KZ450" s="15"/>
      <c r="LA450" s="15"/>
      <c r="LB450" s="15">
        <v>1</v>
      </c>
      <c r="LC450" s="15"/>
      <c r="LD450" s="15"/>
      <c r="LE450" s="15">
        <v>1</v>
      </c>
      <c r="LF450" s="15"/>
      <c r="LG450" s="15"/>
      <c r="LH450" s="15"/>
      <c r="LI450" s="15"/>
      <c r="LJ450" s="15"/>
      <c r="LK450" s="15" t="s">
        <v>21</v>
      </c>
      <c r="LL450" s="15" t="s">
        <v>11</v>
      </c>
      <c r="LM450" s="15"/>
      <c r="LN450" s="15"/>
      <c r="LO450" s="15" t="s">
        <v>43</v>
      </c>
    </row>
    <row r="451" spans="1:327" ht="18" customHeight="1" x14ac:dyDescent="0.25">
      <c r="A451" s="14" t="s">
        <v>657</v>
      </c>
      <c r="B451" s="15" t="str">
        <f t="shared" si="62"/>
        <v>Nueva Granada</v>
      </c>
      <c r="C451" s="15">
        <f t="shared" ref="C451:C514" si="63">SUM(D451:Q451)</f>
        <v>5</v>
      </c>
      <c r="D451" s="15">
        <v>1</v>
      </c>
      <c r="E451" s="15">
        <v>1</v>
      </c>
      <c r="F451" s="15">
        <v>2</v>
      </c>
      <c r="G451" s="15">
        <v>1</v>
      </c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>
        <v>5</v>
      </c>
      <c r="T451" s="15"/>
      <c r="U451" s="15"/>
      <c r="V451" s="15">
        <v>48</v>
      </c>
      <c r="W451" s="15">
        <v>45</v>
      </c>
      <c r="X451" s="15">
        <v>11</v>
      </c>
      <c r="Y451" s="15">
        <v>17</v>
      </c>
      <c r="Z451" s="15"/>
      <c r="AA451" s="15"/>
      <c r="AB451" s="15"/>
      <c r="AC451" s="15">
        <v>15</v>
      </c>
      <c r="AD451" s="15"/>
      <c r="AE451" s="15"/>
      <c r="AF451" s="15"/>
      <c r="AG451" s="15"/>
      <c r="AH451" s="15"/>
      <c r="AI451" s="15"/>
      <c r="AJ451" s="15"/>
      <c r="AK451" s="15"/>
      <c r="AL451" s="15"/>
      <c r="AM451" s="15" t="str">
        <f t="shared" ref="AM451:AM514" si="64">IF(COUNTIFS(V451:AL451,"&gt;0",V451:AL451,"&lt;1")=0,"",COUNTIFS(V451:AL451,"&gt;0",V451:AL451,"&lt;1"))</f>
        <v/>
      </c>
      <c r="AN451" s="15" t="str">
        <f t="shared" ref="AN451:AN514" si="65">IF(COUNTIFS(V451:AL451,"&gt;=1",V451:AL451,"&lt;5")=0,"",COUNTIFS(V451:AL451,"&gt;=1",V451:AL451,"&lt;5"))</f>
        <v/>
      </c>
      <c r="AO451" s="15">
        <f t="shared" ref="AO451:AO514" si="66">IF(COUNTIFS(V451:AL451,"&gt;=5",V451:AL451,"&lt;12")=0,"",COUNTIFS(V451:AL451,"&gt;=5",V451:AL451,"&lt;12"))</f>
        <v>1</v>
      </c>
      <c r="AP451" s="15">
        <f t="shared" ref="AP451:AP514" si="67">IF(COUNTIFS(V451:AL451,"&gt;=12",V451:AL451,"&lt;19")=0,"",COUNTIFS(V451:AL451,"&gt;=12",V451:AL451,"&lt;19"))</f>
        <v>2</v>
      </c>
      <c r="AQ451" s="15" t="str">
        <f t="shared" ref="AQ451:AQ514" si="68">IF(COUNTIFS(V451:AL451,"&gt;=19",V451:AL451,"&lt;40")=0,"",COUNTIFS(V451:AL451,"&gt;=19",V451:AL451,"&lt;40"))</f>
        <v/>
      </c>
      <c r="AR451" s="15">
        <f t="shared" ref="AR451:AR514" si="69">IF(COUNTIFS(V451:AL451,"&gt;=40",V451:AL451,"&lt;65")=0,"",COUNTIFS(V451:AL451,"&gt;=40",V451:AL451,"&lt;65"))</f>
        <v>2</v>
      </c>
      <c r="AS451" s="15" t="str">
        <f t="shared" ref="AS451:AS514" si="70">IF(COUNTIF(V451:AL451,"&gt;=65")=0,"",COUNTIF(V451:AL451,"&gt;=65"))</f>
        <v/>
      </c>
      <c r="AT451" s="15">
        <v>5</v>
      </c>
      <c r="AU451" s="15"/>
      <c r="AV451" s="15"/>
      <c r="AW451" s="15"/>
      <c r="AX451" s="15"/>
      <c r="AY451" s="15"/>
      <c r="AZ451" s="15"/>
      <c r="BA451" s="15"/>
      <c r="BB451" s="15">
        <v>5</v>
      </c>
      <c r="BC451" s="15"/>
      <c r="BD451" s="15"/>
      <c r="BE451" s="15"/>
      <c r="BF451" s="15">
        <v>8</v>
      </c>
      <c r="BG451" s="15">
        <v>2</v>
      </c>
      <c r="BH451" s="15">
        <v>2</v>
      </c>
      <c r="BI451" s="15">
        <v>5</v>
      </c>
      <c r="BJ451" s="15"/>
      <c r="BK451" s="15"/>
      <c r="BL451" s="15"/>
      <c r="BM451" s="15">
        <v>5</v>
      </c>
      <c r="BN451" s="15"/>
      <c r="BO451" s="15"/>
      <c r="BP451" s="15"/>
      <c r="BQ451" s="15"/>
      <c r="BR451" s="15"/>
      <c r="BS451" s="15"/>
      <c r="BT451" s="15"/>
      <c r="BU451" s="15"/>
      <c r="BV451" s="15"/>
      <c r="BW451" s="15">
        <v>2</v>
      </c>
      <c r="BX451" s="15">
        <v>2</v>
      </c>
      <c r="BY451" s="15"/>
      <c r="BZ451" s="15"/>
      <c r="CA451" s="15"/>
      <c r="CB451" s="15"/>
      <c r="CC451" s="15"/>
      <c r="CD451" s="15"/>
      <c r="CE451" s="15"/>
      <c r="CF451" s="15"/>
      <c r="CG451" s="15"/>
      <c r="CH451" s="15">
        <v>7</v>
      </c>
      <c r="CI451" s="15">
        <v>6</v>
      </c>
      <c r="CJ451" s="15">
        <v>1</v>
      </c>
      <c r="CK451" s="15"/>
      <c r="CL451" s="15"/>
      <c r="CM451" s="15"/>
      <c r="CN451" s="15"/>
      <c r="CO451" s="15" t="s">
        <v>45</v>
      </c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>
        <v>1</v>
      </c>
      <c r="DI451" s="15" t="s">
        <v>7</v>
      </c>
      <c r="DJ451" s="15" t="s">
        <v>8</v>
      </c>
      <c r="DK451" s="15" t="s">
        <v>9</v>
      </c>
      <c r="DL451" s="15"/>
      <c r="DM451" s="15" t="s">
        <v>7</v>
      </c>
      <c r="DN451" s="15" t="s">
        <v>8</v>
      </c>
      <c r="DO451" s="15" t="s">
        <v>9</v>
      </c>
      <c r="DP451" s="15">
        <v>2</v>
      </c>
      <c r="DQ451" s="15" t="s">
        <v>15</v>
      </c>
      <c r="DR451" s="15" t="s">
        <v>8</v>
      </c>
      <c r="DS451" s="15" t="s">
        <v>9</v>
      </c>
      <c r="DT451" s="15" t="s">
        <v>15</v>
      </c>
      <c r="DU451" s="15" t="s">
        <v>8</v>
      </c>
      <c r="DV451" s="15" t="s">
        <v>9</v>
      </c>
      <c r="DW451" s="15"/>
      <c r="DX451" s="15"/>
      <c r="DY451" s="15"/>
      <c r="DZ451" s="15"/>
      <c r="EA451" s="15"/>
      <c r="EB451" s="15"/>
      <c r="EC451" s="15"/>
      <c r="ED451" s="15"/>
      <c r="EE451" s="15"/>
      <c r="EF451" s="15">
        <v>1</v>
      </c>
      <c r="EG451" s="15" t="s">
        <v>15</v>
      </c>
      <c r="EH451" s="15" t="s">
        <v>8</v>
      </c>
      <c r="EI451" s="15" t="s">
        <v>9</v>
      </c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>
        <v>1</v>
      </c>
      <c r="FM451" s="15"/>
      <c r="FN451" s="15">
        <v>1</v>
      </c>
      <c r="FO451" s="15"/>
      <c r="FP451" s="15"/>
      <c r="FQ451" s="15">
        <v>3</v>
      </c>
      <c r="FR451" s="15"/>
      <c r="FS451" s="15"/>
      <c r="FT451" s="15">
        <v>1</v>
      </c>
      <c r="FU451" s="15"/>
      <c r="FV451" s="15"/>
      <c r="FW451" s="15">
        <v>1</v>
      </c>
      <c r="FX451" s="15"/>
      <c r="FY451" s="15"/>
      <c r="FZ451" s="15"/>
      <c r="GA451" s="15"/>
      <c r="GB451" s="15"/>
      <c r="GC451" s="15"/>
      <c r="GD451" s="15"/>
      <c r="GE451" s="15" t="s">
        <v>368</v>
      </c>
      <c r="GF451" s="15"/>
      <c r="GG451" s="15"/>
      <c r="GH451" s="15"/>
      <c r="GI451" s="15"/>
      <c r="GJ451" s="15">
        <v>1</v>
      </c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>
        <v>1</v>
      </c>
      <c r="HY451" s="15"/>
      <c r="HZ451" s="15">
        <v>9</v>
      </c>
      <c r="IA451" s="15"/>
      <c r="IB451" s="15"/>
      <c r="IC451" s="15">
        <v>150</v>
      </c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  <c r="IW451" s="15"/>
      <c r="IX451" s="15"/>
      <c r="IY451" s="15"/>
      <c r="IZ451" s="15"/>
      <c r="JA451" s="15"/>
      <c r="JB451" s="15"/>
      <c r="JC451" s="17"/>
      <c r="JD451" s="17"/>
      <c r="JE451" s="18"/>
      <c r="JF451" s="17"/>
      <c r="JG451" s="17"/>
      <c r="JH451" s="19"/>
      <c r="JI451" s="19"/>
      <c r="JJ451" s="17"/>
      <c r="JK451" s="17"/>
      <c r="JL451" s="19"/>
      <c r="JM451" s="17"/>
      <c r="JN451" s="17"/>
      <c r="JO451" s="20"/>
      <c r="JP451" s="17"/>
      <c r="JQ451" s="17"/>
      <c r="JR451" s="20"/>
      <c r="JS451" s="19"/>
      <c r="JT451" s="19"/>
      <c r="JU451" s="19"/>
      <c r="JV451" s="15">
        <v>2</v>
      </c>
      <c r="JW451" s="14"/>
      <c r="JX451" s="14"/>
      <c r="JY451" s="15">
        <v>80</v>
      </c>
      <c r="JZ451" s="15">
        <v>10</v>
      </c>
      <c r="KA451" s="15"/>
      <c r="KB451" s="15">
        <v>10</v>
      </c>
      <c r="KC451" s="15"/>
      <c r="KD451" s="15"/>
      <c r="KE451" s="15"/>
      <c r="KF451" s="15"/>
      <c r="KG451" s="15"/>
      <c r="KH451" s="15">
        <v>10</v>
      </c>
      <c r="KI451" s="15"/>
      <c r="KJ451" s="15"/>
      <c r="KK451" s="15"/>
      <c r="KL451" s="15">
        <v>1</v>
      </c>
      <c r="KM451" s="15"/>
      <c r="KN451" s="15"/>
      <c r="KO451" s="15"/>
      <c r="KP451" s="15"/>
      <c r="KQ451" s="15"/>
      <c r="KR451" s="15"/>
      <c r="KS451" s="15">
        <v>1</v>
      </c>
      <c r="KT451" s="15"/>
      <c r="KU451" s="15"/>
      <c r="KV451" s="15"/>
      <c r="KW451" s="15"/>
      <c r="KX451" s="15"/>
      <c r="KY451" s="15"/>
      <c r="KZ451" s="15"/>
      <c r="LA451" s="15"/>
      <c r="LB451" s="15"/>
      <c r="LC451" s="15"/>
      <c r="LD451" s="15"/>
      <c r="LE451" s="15"/>
      <c r="LF451" s="15"/>
      <c r="LG451" s="15"/>
      <c r="LH451" s="15"/>
      <c r="LI451" s="15"/>
      <c r="LJ451" s="15"/>
      <c r="LK451" s="15"/>
      <c r="LL451" s="15"/>
      <c r="LM451" s="15"/>
      <c r="LN451" s="15"/>
      <c r="LO451" s="15"/>
    </row>
    <row r="452" spans="1:327" ht="18" customHeight="1" x14ac:dyDescent="0.25">
      <c r="A452" s="14" t="s">
        <v>658</v>
      </c>
      <c r="B452" s="15" t="str">
        <f t="shared" ref="B452:B515" si="71">IF(MID(A452,5,2)="01","Barrio Nuevo",IF(MID(A452,5,2)="02","San Jose",IF(MID(A452,5,2)="03","La Ciudadela",IF(MID(A452,5,2)="04","San Salvador",IF(MID(A452,5,2)="05","Los Almendros",IF(MID(A452,5,2)="06","Caracol",IF(MID(A452,5,2)="07","Virgen del Carmen",IF(MID(A452,5,2)="08","Nueva Granada",IF(MID(A452,5,2)="09","Las Palmeras",IF(MID(A452,5,2)="10","La Boca",IF(MID(A452,5,2)="11","La Aduana",IF(MID(A452,5,2)="12","La Compuerta",IF(MID(A452,5,2)="13","Maria Teresa",IF(MID(A452,5,2)="14","San Marcos"))))))))))))))</f>
        <v>Nueva Granada</v>
      </c>
      <c r="C452" s="15">
        <f t="shared" si="63"/>
        <v>5</v>
      </c>
      <c r="D452" s="15"/>
      <c r="E452" s="15">
        <v>1</v>
      </c>
      <c r="F452" s="15">
        <v>1</v>
      </c>
      <c r="G452" s="15">
        <v>3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>
        <v>5</v>
      </c>
      <c r="U452" s="15"/>
      <c r="V452" s="15"/>
      <c r="W452" s="15">
        <v>37</v>
      </c>
      <c r="X452" s="15">
        <v>7</v>
      </c>
      <c r="Y452" s="15"/>
      <c r="Z452" s="15"/>
      <c r="AA452" s="15"/>
      <c r="AB452" s="15"/>
      <c r="AC452" s="15">
        <v>16</v>
      </c>
      <c r="AD452" s="15">
        <v>11</v>
      </c>
      <c r="AE452" s="19">
        <f>2/12</f>
        <v>0.16666666666666666</v>
      </c>
      <c r="AF452" s="15"/>
      <c r="AG452" s="15"/>
      <c r="AH452" s="15"/>
      <c r="AI452" s="15"/>
      <c r="AJ452" s="15"/>
      <c r="AK452" s="15"/>
      <c r="AL452" s="15"/>
      <c r="AM452" s="15">
        <f t="shared" si="64"/>
        <v>1</v>
      </c>
      <c r="AN452" s="15" t="str">
        <f t="shared" si="65"/>
        <v/>
      </c>
      <c r="AO452" s="15">
        <f t="shared" si="66"/>
        <v>2</v>
      </c>
      <c r="AP452" s="15">
        <f t="shared" si="67"/>
        <v>1</v>
      </c>
      <c r="AQ452" s="15">
        <f t="shared" si="68"/>
        <v>1</v>
      </c>
      <c r="AR452" s="15" t="str">
        <f t="shared" si="69"/>
        <v/>
      </c>
      <c r="AS452" s="15" t="str">
        <f t="shared" si="70"/>
        <v/>
      </c>
      <c r="AT452" s="15">
        <v>5</v>
      </c>
      <c r="AU452" s="15"/>
      <c r="AV452" s="15"/>
      <c r="AW452" s="15"/>
      <c r="AX452" s="15"/>
      <c r="AY452" s="15"/>
      <c r="AZ452" s="15">
        <v>5</v>
      </c>
      <c r="BA452" s="15"/>
      <c r="BB452" s="15"/>
      <c r="BC452" s="15"/>
      <c r="BD452" s="15"/>
      <c r="BE452" s="15"/>
      <c r="BF452" s="15"/>
      <c r="BG452" s="15">
        <v>3</v>
      </c>
      <c r="BH452" s="15">
        <v>2</v>
      </c>
      <c r="BI452" s="15"/>
      <c r="BJ452" s="15"/>
      <c r="BK452" s="15"/>
      <c r="BL452" s="15"/>
      <c r="BM452" s="15">
        <v>4</v>
      </c>
      <c r="BN452" s="15">
        <v>2</v>
      </c>
      <c r="BO452" s="15">
        <v>1</v>
      </c>
      <c r="BP452" s="15"/>
      <c r="BQ452" s="15"/>
      <c r="BR452" s="15"/>
      <c r="BS452" s="15"/>
      <c r="BT452" s="15"/>
      <c r="BU452" s="15"/>
      <c r="BV452" s="15"/>
      <c r="BW452" s="15"/>
      <c r="BX452" s="15">
        <v>5</v>
      </c>
      <c r="BY452" s="15"/>
      <c r="BZ452" s="15"/>
      <c r="CA452" s="15"/>
      <c r="CB452" s="15"/>
      <c r="CC452" s="15"/>
      <c r="CD452" s="15"/>
      <c r="CE452" s="15"/>
      <c r="CF452" s="15"/>
      <c r="CG452" s="15"/>
      <c r="CH452" s="15">
        <v>5</v>
      </c>
      <c r="CI452" s="15">
        <v>4</v>
      </c>
      <c r="CJ452" s="15">
        <v>1</v>
      </c>
      <c r="CK452" s="15"/>
      <c r="CL452" s="15"/>
      <c r="CM452" s="15"/>
      <c r="CN452" s="15"/>
      <c r="CO452" s="15" t="s">
        <v>659</v>
      </c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 t="s">
        <v>7</v>
      </c>
      <c r="DN452" s="15" t="s">
        <v>31</v>
      </c>
      <c r="DO452" s="15" t="s">
        <v>9</v>
      </c>
      <c r="DP452" s="15">
        <v>1</v>
      </c>
      <c r="DQ452" s="15" t="s">
        <v>15</v>
      </c>
      <c r="DR452" s="15" t="s">
        <v>8</v>
      </c>
      <c r="DS452" s="15" t="s">
        <v>9</v>
      </c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>
        <v>3</v>
      </c>
      <c r="EG452" s="15" t="s">
        <v>15</v>
      </c>
      <c r="EH452" s="15" t="s">
        <v>8</v>
      </c>
      <c r="EI452" s="15" t="s">
        <v>9</v>
      </c>
      <c r="EJ452" s="15" t="s">
        <v>15</v>
      </c>
      <c r="EK452" s="15" t="s">
        <v>8</v>
      </c>
      <c r="EL452" s="15" t="s">
        <v>9</v>
      </c>
      <c r="EM452" s="15" t="s">
        <v>7</v>
      </c>
      <c r="EN452" s="15" t="s">
        <v>8</v>
      </c>
      <c r="EO452" s="15" t="s">
        <v>9</v>
      </c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>
        <v>1</v>
      </c>
      <c r="FQ452" s="15">
        <v>3</v>
      </c>
      <c r="FR452" s="15"/>
      <c r="FS452" s="15"/>
      <c r="FT452" s="15">
        <v>1</v>
      </c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>
        <v>1</v>
      </c>
      <c r="HY452" s="15"/>
      <c r="HZ452" s="15">
        <v>11</v>
      </c>
      <c r="IA452" s="15"/>
      <c r="IB452" s="15"/>
      <c r="IC452" s="15"/>
      <c r="ID452" s="15"/>
      <c r="IE452" s="15"/>
      <c r="IF452" s="15"/>
      <c r="IG452" s="15">
        <v>120</v>
      </c>
      <c r="IH452" s="15">
        <v>50</v>
      </c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  <c r="IW452" s="15"/>
      <c r="IX452" s="15"/>
      <c r="IY452" s="15"/>
      <c r="IZ452" s="15"/>
      <c r="JA452" s="15"/>
      <c r="JB452" s="15"/>
      <c r="JC452" s="17"/>
      <c r="JD452" s="17"/>
      <c r="JE452" s="18"/>
      <c r="JF452" s="17"/>
      <c r="JG452" s="17"/>
      <c r="JH452" s="19"/>
      <c r="JI452" s="19"/>
      <c r="JJ452" s="17"/>
      <c r="JK452" s="17"/>
      <c r="JL452" s="19"/>
      <c r="JM452" s="17"/>
      <c r="JN452" s="17"/>
      <c r="JO452" s="20"/>
      <c r="JP452" s="17"/>
      <c r="JQ452" s="17"/>
      <c r="JR452" s="20"/>
      <c r="JS452" s="19"/>
      <c r="JT452" s="19"/>
      <c r="JU452" s="19"/>
      <c r="JV452" s="15">
        <v>2</v>
      </c>
      <c r="JW452" s="14"/>
      <c r="JX452" s="14"/>
      <c r="JY452" s="15">
        <v>20</v>
      </c>
      <c r="JZ452" s="15"/>
      <c r="KA452" s="15">
        <v>10</v>
      </c>
      <c r="KB452" s="15">
        <v>10</v>
      </c>
      <c r="KC452" s="15"/>
      <c r="KD452" s="15">
        <v>40</v>
      </c>
      <c r="KE452" s="15">
        <v>20</v>
      </c>
      <c r="KF452" s="15"/>
      <c r="KG452" s="15"/>
      <c r="KH452" s="15">
        <v>30</v>
      </c>
      <c r="KI452" s="15"/>
      <c r="KJ452" s="15">
        <v>20</v>
      </c>
      <c r="KK452" s="15"/>
      <c r="KL452" s="15">
        <v>2</v>
      </c>
      <c r="KM452" s="15"/>
      <c r="KN452" s="15"/>
      <c r="KO452" s="15"/>
      <c r="KP452" s="15"/>
      <c r="KQ452" s="15"/>
      <c r="KR452" s="15"/>
      <c r="KS452" s="15">
        <v>1</v>
      </c>
      <c r="KT452" s="15"/>
      <c r="KU452" s="15">
        <v>1</v>
      </c>
      <c r="KV452" s="15">
        <v>1</v>
      </c>
      <c r="KW452" s="15"/>
      <c r="KX452" s="15">
        <v>1</v>
      </c>
      <c r="KY452" s="15">
        <v>1</v>
      </c>
      <c r="KZ452" s="15">
        <v>1</v>
      </c>
      <c r="LA452" s="15"/>
      <c r="LB452" s="15">
        <v>1</v>
      </c>
      <c r="LC452" s="15"/>
      <c r="LD452" s="15">
        <v>1</v>
      </c>
      <c r="LE452" s="15"/>
      <c r="LF452" s="15">
        <v>1</v>
      </c>
      <c r="LG452" s="15">
        <v>1</v>
      </c>
      <c r="LH452" s="15">
        <v>1</v>
      </c>
      <c r="LI452" s="15"/>
      <c r="LJ452" s="15" t="s">
        <v>104</v>
      </c>
      <c r="LK452" s="15"/>
      <c r="LL452" s="15" t="s">
        <v>161</v>
      </c>
      <c r="LM452" s="15" t="s">
        <v>42</v>
      </c>
      <c r="LN452" s="15" t="s">
        <v>79</v>
      </c>
      <c r="LO452" s="15"/>
    </row>
    <row r="453" spans="1:327" ht="18" customHeight="1" x14ac:dyDescent="0.25">
      <c r="A453" s="14" t="s">
        <v>660</v>
      </c>
      <c r="B453" s="15" t="str">
        <f t="shared" si="71"/>
        <v>Nueva Granada</v>
      </c>
      <c r="C453" s="15">
        <f t="shared" si="63"/>
        <v>3</v>
      </c>
      <c r="D453" s="15">
        <v>1</v>
      </c>
      <c r="E453" s="15">
        <v>1</v>
      </c>
      <c r="F453" s="15">
        <v>1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3</v>
      </c>
      <c r="U453" s="15"/>
      <c r="V453" s="15">
        <v>30</v>
      </c>
      <c r="W453" s="15">
        <v>25</v>
      </c>
      <c r="X453" s="15">
        <v>5</v>
      </c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 t="str">
        <f t="shared" si="64"/>
        <v/>
      </c>
      <c r="AN453" s="15" t="str">
        <f t="shared" si="65"/>
        <v/>
      </c>
      <c r="AO453" s="15">
        <f t="shared" si="66"/>
        <v>1</v>
      </c>
      <c r="AP453" s="15" t="str">
        <f t="shared" si="67"/>
        <v/>
      </c>
      <c r="AQ453" s="15">
        <f t="shared" si="68"/>
        <v>2</v>
      </c>
      <c r="AR453" s="15" t="str">
        <f t="shared" si="69"/>
        <v/>
      </c>
      <c r="AS453" s="15" t="str">
        <f t="shared" si="70"/>
        <v/>
      </c>
      <c r="AT453" s="15">
        <v>3</v>
      </c>
      <c r="AU453" s="15"/>
      <c r="AV453" s="15"/>
      <c r="AW453" s="15"/>
      <c r="AX453" s="15"/>
      <c r="AY453" s="15"/>
      <c r="AZ453" s="15"/>
      <c r="BA453" s="15"/>
      <c r="BB453" s="15">
        <v>3</v>
      </c>
      <c r="BC453" s="15"/>
      <c r="BD453" s="15"/>
      <c r="BE453" s="15"/>
      <c r="BF453" s="15">
        <v>5</v>
      </c>
      <c r="BG453" s="15">
        <v>4</v>
      </c>
      <c r="BH453" s="15">
        <v>2</v>
      </c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>
        <v>2</v>
      </c>
      <c r="BX453" s="15">
        <v>2</v>
      </c>
      <c r="BY453" s="15"/>
      <c r="BZ453" s="15"/>
      <c r="CA453" s="15"/>
      <c r="CB453" s="15"/>
      <c r="CC453" s="15"/>
      <c r="CD453" s="15"/>
      <c r="CE453" s="15"/>
      <c r="CF453" s="15"/>
      <c r="CG453" s="15"/>
      <c r="CH453" s="15">
        <v>1</v>
      </c>
      <c r="CI453" s="15">
        <v>1</v>
      </c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>
        <v>1</v>
      </c>
      <c r="DI453" s="15" t="s">
        <v>7</v>
      </c>
      <c r="DJ453" s="15" t="s">
        <v>8</v>
      </c>
      <c r="DK453" s="15" t="s">
        <v>9</v>
      </c>
      <c r="DL453" s="15"/>
      <c r="DM453" s="15" t="s">
        <v>7</v>
      </c>
      <c r="DN453" s="15" t="s">
        <v>23</v>
      </c>
      <c r="DO453" s="15" t="s">
        <v>9</v>
      </c>
      <c r="DP453" s="15">
        <v>1</v>
      </c>
      <c r="DQ453" s="15" t="s">
        <v>15</v>
      </c>
      <c r="DR453" s="15" t="s">
        <v>8</v>
      </c>
      <c r="DS453" s="15" t="s">
        <v>9</v>
      </c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>
        <v>1</v>
      </c>
      <c r="FM453" s="15"/>
      <c r="FN453" s="15">
        <v>1</v>
      </c>
      <c r="FO453" s="15"/>
      <c r="FP453" s="15"/>
      <c r="FQ453" s="15">
        <v>1</v>
      </c>
      <c r="FR453" s="15"/>
      <c r="FS453" s="15"/>
      <c r="FT453" s="15">
        <v>1</v>
      </c>
      <c r="FU453" s="15"/>
      <c r="FV453" s="15"/>
      <c r="FW453" s="15">
        <v>1</v>
      </c>
      <c r="FX453" s="15"/>
      <c r="FY453" s="15"/>
      <c r="FZ453" s="15"/>
      <c r="GA453" s="15"/>
      <c r="GB453" s="15"/>
      <c r="GC453" s="15"/>
      <c r="GD453" s="15"/>
      <c r="GE453" s="15" t="s">
        <v>20</v>
      </c>
      <c r="GF453" s="15"/>
      <c r="GG453" s="15"/>
      <c r="GH453" s="15"/>
      <c r="GI453" s="15"/>
      <c r="GJ453" s="15">
        <v>1</v>
      </c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>
        <v>1</v>
      </c>
      <c r="HH453" s="15"/>
      <c r="HI453" s="15"/>
      <c r="HJ453" s="15"/>
      <c r="HK453" s="15"/>
      <c r="HL453" s="15"/>
      <c r="HM453" s="15"/>
      <c r="HN453" s="15">
        <v>3</v>
      </c>
      <c r="HO453" s="15"/>
      <c r="HP453" s="15"/>
      <c r="HQ453" s="15"/>
      <c r="HR453" s="15"/>
      <c r="HS453" s="15"/>
      <c r="HT453" s="15"/>
      <c r="HU453" s="15"/>
      <c r="HV453" s="15"/>
      <c r="HW453" s="15"/>
      <c r="HX453" s="15">
        <v>1</v>
      </c>
      <c r="HY453" s="15"/>
      <c r="HZ453" s="15">
        <v>9</v>
      </c>
      <c r="IA453" s="15"/>
      <c r="IB453" s="15">
        <v>200</v>
      </c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  <c r="IW453" s="15"/>
      <c r="IX453" s="15"/>
      <c r="IY453" s="15"/>
      <c r="IZ453" s="15"/>
      <c r="JA453" s="15"/>
      <c r="JB453" s="15"/>
      <c r="JC453" s="17"/>
      <c r="JD453" s="17"/>
      <c r="JE453" s="18"/>
      <c r="JF453" s="17"/>
      <c r="JG453" s="17"/>
      <c r="JH453" s="19"/>
      <c r="JI453" s="19"/>
      <c r="JJ453" s="17"/>
      <c r="JK453" s="17"/>
      <c r="JL453" s="19"/>
      <c r="JM453" s="17"/>
      <c r="JN453" s="17"/>
      <c r="JO453" s="20"/>
      <c r="JP453" s="17"/>
      <c r="JQ453" s="17"/>
      <c r="JR453" s="20"/>
      <c r="JS453" s="19"/>
      <c r="JT453" s="19"/>
      <c r="JU453" s="19"/>
      <c r="JV453" s="15">
        <v>2</v>
      </c>
      <c r="JW453" s="14"/>
      <c r="JX453" s="14"/>
      <c r="JY453" s="15">
        <v>50</v>
      </c>
      <c r="JZ453" s="15"/>
      <c r="KA453" s="15"/>
      <c r="KB453" s="15">
        <v>10</v>
      </c>
      <c r="KC453" s="15"/>
      <c r="KD453" s="15">
        <v>30</v>
      </c>
      <c r="KE453" s="15">
        <v>10</v>
      </c>
      <c r="KF453" s="15"/>
      <c r="KG453" s="15">
        <v>10</v>
      </c>
      <c r="KH453" s="15"/>
      <c r="KI453" s="15"/>
      <c r="KJ453" s="15"/>
      <c r="KK453" s="15">
        <v>40</v>
      </c>
      <c r="KL453" s="15">
        <v>2</v>
      </c>
      <c r="KM453" s="15"/>
      <c r="KN453" s="15"/>
      <c r="KO453" s="15"/>
      <c r="KP453" s="15"/>
      <c r="KQ453" s="15"/>
      <c r="KR453" s="15"/>
      <c r="KS453" s="15">
        <v>1</v>
      </c>
      <c r="KT453" s="15"/>
      <c r="KU453" s="15">
        <v>1</v>
      </c>
      <c r="KV453" s="15"/>
      <c r="KW453" s="15">
        <v>1</v>
      </c>
      <c r="KX453" s="15"/>
      <c r="KY453" s="15"/>
      <c r="KZ453" s="15">
        <v>1</v>
      </c>
      <c r="LA453" s="15"/>
      <c r="LB453" s="15"/>
      <c r="LC453" s="15">
        <v>1</v>
      </c>
      <c r="LD453" s="15"/>
      <c r="LE453" s="15">
        <v>1</v>
      </c>
      <c r="LF453" s="15"/>
      <c r="LG453" s="15">
        <v>1</v>
      </c>
      <c r="LH453" s="15">
        <v>1</v>
      </c>
      <c r="LI453" s="15"/>
      <c r="LJ453" s="15" t="s">
        <v>148</v>
      </c>
      <c r="LK453" s="15"/>
      <c r="LL453" s="15"/>
      <c r="LM453" s="15" t="s">
        <v>42</v>
      </c>
      <c r="LN453" s="15" t="s">
        <v>79</v>
      </c>
      <c r="LO453" s="15" t="s">
        <v>115</v>
      </c>
    </row>
    <row r="454" spans="1:327" ht="18" customHeight="1" x14ac:dyDescent="0.25">
      <c r="A454" s="14" t="s">
        <v>661</v>
      </c>
      <c r="B454" s="15" t="str">
        <f t="shared" si="71"/>
        <v>Nueva Granada</v>
      </c>
      <c r="C454" s="15">
        <f t="shared" si="63"/>
        <v>1</v>
      </c>
      <c r="D454" s="15">
        <v>1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v>1</v>
      </c>
      <c r="U454" s="15"/>
      <c r="V454" s="15">
        <v>48</v>
      </c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 t="str">
        <f t="shared" si="64"/>
        <v/>
      </c>
      <c r="AN454" s="15" t="str">
        <f t="shared" si="65"/>
        <v/>
      </c>
      <c r="AO454" s="15" t="str">
        <f t="shared" si="66"/>
        <v/>
      </c>
      <c r="AP454" s="15" t="str">
        <f t="shared" si="67"/>
        <v/>
      </c>
      <c r="AQ454" s="15" t="str">
        <f t="shared" si="68"/>
        <v/>
      </c>
      <c r="AR454" s="15">
        <f t="shared" si="69"/>
        <v>1</v>
      </c>
      <c r="AS454" s="15" t="str">
        <f t="shared" si="70"/>
        <v/>
      </c>
      <c r="AT454" s="15">
        <v>1</v>
      </c>
      <c r="AU454" s="15"/>
      <c r="AV454" s="15"/>
      <c r="AW454" s="15"/>
      <c r="AX454" s="15"/>
      <c r="AY454" s="15"/>
      <c r="AZ454" s="15"/>
      <c r="BA454" s="15"/>
      <c r="BB454" s="15">
        <v>1</v>
      </c>
      <c r="BC454" s="15"/>
      <c r="BD454" s="15"/>
      <c r="BE454" s="15"/>
      <c r="BF454" s="15">
        <v>8</v>
      </c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>
        <v>1</v>
      </c>
      <c r="BX454" s="15">
        <v>5</v>
      </c>
      <c r="BY454" s="15"/>
      <c r="BZ454" s="15"/>
      <c r="CA454" s="15"/>
      <c r="CB454" s="15"/>
      <c r="CC454" s="15"/>
      <c r="CD454" s="15"/>
      <c r="CE454" s="15"/>
      <c r="CF454" s="15"/>
      <c r="CG454" s="15"/>
      <c r="CH454" s="15">
        <v>6</v>
      </c>
      <c r="CI454" s="15">
        <v>6</v>
      </c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>
        <v>1</v>
      </c>
      <c r="DI454" s="15" t="s">
        <v>7</v>
      </c>
      <c r="DJ454" s="15" t="s">
        <v>8</v>
      </c>
      <c r="DK454" s="15" t="s">
        <v>9</v>
      </c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>
        <v>1</v>
      </c>
      <c r="FM454" s="15"/>
      <c r="FN454" s="15"/>
      <c r="FO454" s="15">
        <v>1</v>
      </c>
      <c r="FP454" s="15"/>
      <c r="FQ454" s="15"/>
      <c r="FR454" s="15"/>
      <c r="FS454" s="15"/>
      <c r="FT454" s="15"/>
      <c r="FU454" s="15"/>
      <c r="FV454" s="15"/>
      <c r="FW454" s="15">
        <v>1</v>
      </c>
      <c r="FX454" s="15"/>
      <c r="FY454" s="15"/>
      <c r="FZ454" s="15"/>
      <c r="GA454" s="15"/>
      <c r="GB454" s="15"/>
      <c r="GC454" s="15"/>
      <c r="GD454" s="15"/>
      <c r="GE454" s="15" t="s">
        <v>287</v>
      </c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>
        <v>1</v>
      </c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>
        <v>1</v>
      </c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>
        <v>1</v>
      </c>
      <c r="HY454" s="15"/>
      <c r="HZ454" s="15">
        <v>5</v>
      </c>
      <c r="IA454" s="15"/>
      <c r="IB454" s="15"/>
      <c r="IC454" s="15"/>
      <c r="ID454" s="15">
        <v>180</v>
      </c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  <c r="IW454" s="15"/>
      <c r="IX454" s="15"/>
      <c r="IY454" s="15"/>
      <c r="IZ454" s="15"/>
      <c r="JA454" s="15"/>
      <c r="JB454" s="15"/>
      <c r="JC454" s="17"/>
      <c r="JD454" s="17"/>
      <c r="JE454" s="18"/>
      <c r="JF454" s="17"/>
      <c r="JG454" s="17"/>
      <c r="JH454" s="19"/>
      <c r="JI454" s="19"/>
      <c r="JJ454" s="17"/>
      <c r="JK454" s="17"/>
      <c r="JL454" s="19"/>
      <c r="JM454" s="17"/>
      <c r="JN454" s="17"/>
      <c r="JO454" s="20"/>
      <c r="JP454" s="17"/>
      <c r="JQ454" s="17"/>
      <c r="JR454" s="20"/>
      <c r="JS454" s="19"/>
      <c r="JT454" s="19"/>
      <c r="JU454" s="19"/>
      <c r="JV454" s="15">
        <v>2</v>
      </c>
      <c r="JW454" s="14"/>
      <c r="JX454" s="14"/>
      <c r="JY454" s="15">
        <v>80</v>
      </c>
      <c r="JZ454" s="15"/>
      <c r="KA454" s="15"/>
      <c r="KB454" s="15"/>
      <c r="KC454" s="15"/>
      <c r="KD454" s="15">
        <v>5</v>
      </c>
      <c r="KE454" s="15">
        <v>15</v>
      </c>
      <c r="KF454" s="15"/>
      <c r="KG454" s="15"/>
      <c r="KH454" s="15"/>
      <c r="KI454" s="15"/>
      <c r="KJ454" s="15"/>
      <c r="KK454" s="15"/>
      <c r="KL454" s="15">
        <v>2</v>
      </c>
      <c r="KM454" s="15"/>
      <c r="KN454" s="15"/>
      <c r="KO454" s="15"/>
      <c r="KP454" s="15"/>
      <c r="KQ454" s="15"/>
      <c r="KR454" s="15"/>
      <c r="KS454" s="15">
        <v>1</v>
      </c>
      <c r="KT454" s="15"/>
      <c r="KU454" s="15"/>
      <c r="KV454" s="15">
        <v>1</v>
      </c>
      <c r="KW454" s="15"/>
      <c r="KX454" s="15">
        <v>1</v>
      </c>
      <c r="KY454" s="15">
        <v>1</v>
      </c>
      <c r="KZ454" s="15"/>
      <c r="LA454" s="15">
        <v>1</v>
      </c>
      <c r="LB454" s="15"/>
      <c r="LC454" s="15"/>
      <c r="LD454" s="15">
        <v>1</v>
      </c>
      <c r="LE454" s="15"/>
      <c r="LF454" s="15"/>
      <c r="LG454" s="15">
        <v>1</v>
      </c>
      <c r="LH454" s="15"/>
      <c r="LI454" s="15"/>
      <c r="LJ454" s="15"/>
      <c r="LK454" s="15"/>
      <c r="LL454" s="15"/>
      <c r="LM454" s="15" t="s">
        <v>42</v>
      </c>
      <c r="LN454" s="15" t="s">
        <v>79</v>
      </c>
      <c r="LO454" s="15"/>
    </row>
    <row r="455" spans="1:327" ht="18" customHeight="1" x14ac:dyDescent="0.25">
      <c r="A455" s="14" t="s">
        <v>662</v>
      </c>
      <c r="B455" s="15" t="str">
        <f t="shared" si="71"/>
        <v>Nueva Granada</v>
      </c>
      <c r="C455" s="15">
        <f t="shared" si="63"/>
        <v>4</v>
      </c>
      <c r="D455" s="15">
        <v>1</v>
      </c>
      <c r="E455" s="15">
        <v>1</v>
      </c>
      <c r="F455" s="15">
        <v>1</v>
      </c>
      <c r="G455" s="15">
        <v>1</v>
      </c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>
        <v>4</v>
      </c>
      <c r="U455" s="15"/>
      <c r="V455" s="15">
        <v>34</v>
      </c>
      <c r="W455" s="15">
        <v>24</v>
      </c>
      <c r="X455" s="15">
        <v>8</v>
      </c>
      <c r="Y455" s="15"/>
      <c r="Z455" s="15"/>
      <c r="AA455" s="15"/>
      <c r="AB455" s="15"/>
      <c r="AC455" s="15">
        <v>3</v>
      </c>
      <c r="AD455" s="15"/>
      <c r="AE455" s="15"/>
      <c r="AF455" s="15"/>
      <c r="AG455" s="15"/>
      <c r="AH455" s="15"/>
      <c r="AI455" s="15"/>
      <c r="AJ455" s="15"/>
      <c r="AK455" s="15"/>
      <c r="AL455" s="15"/>
      <c r="AM455" s="15" t="str">
        <f t="shared" si="64"/>
        <v/>
      </c>
      <c r="AN455" s="15">
        <f t="shared" si="65"/>
        <v>1</v>
      </c>
      <c r="AO455" s="15">
        <f t="shared" si="66"/>
        <v>1</v>
      </c>
      <c r="AP455" s="15" t="str">
        <f t="shared" si="67"/>
        <v/>
      </c>
      <c r="AQ455" s="15">
        <f t="shared" si="68"/>
        <v>2</v>
      </c>
      <c r="AR455" s="15" t="str">
        <f t="shared" si="69"/>
        <v/>
      </c>
      <c r="AS455" s="15" t="str">
        <f t="shared" si="70"/>
        <v/>
      </c>
      <c r="AT455" s="15">
        <v>4</v>
      </c>
      <c r="AU455" s="15"/>
      <c r="AV455" s="15"/>
      <c r="AW455" s="15"/>
      <c r="AX455" s="15"/>
      <c r="AY455" s="15"/>
      <c r="AZ455" s="15"/>
      <c r="BA455" s="15"/>
      <c r="BB455" s="15">
        <v>4</v>
      </c>
      <c r="BC455" s="15"/>
      <c r="BD455" s="15"/>
      <c r="BE455" s="15"/>
      <c r="BF455" s="15">
        <v>3</v>
      </c>
      <c r="BG455" s="15">
        <v>4</v>
      </c>
      <c r="BH455" s="15">
        <v>2</v>
      </c>
      <c r="BI455" s="15"/>
      <c r="BJ455" s="15"/>
      <c r="BK455" s="15"/>
      <c r="BL455" s="15"/>
      <c r="BM455" s="15">
        <v>1</v>
      </c>
      <c r="BN455" s="15"/>
      <c r="BO455" s="15"/>
      <c r="BP455" s="15"/>
      <c r="BQ455" s="15"/>
      <c r="BR455" s="15"/>
      <c r="BS455" s="15"/>
      <c r="BT455" s="15"/>
      <c r="BU455" s="15"/>
      <c r="BV455" s="15"/>
      <c r="BW455" s="15">
        <v>2</v>
      </c>
      <c r="BX455" s="15">
        <v>2</v>
      </c>
      <c r="BY455" s="15"/>
      <c r="BZ455" s="15"/>
      <c r="CA455" s="15"/>
      <c r="CB455" s="15"/>
      <c r="CC455" s="15"/>
      <c r="CD455" s="15"/>
      <c r="CE455" s="15"/>
      <c r="CF455" s="15"/>
      <c r="CG455" s="15"/>
      <c r="CH455" s="15">
        <v>2</v>
      </c>
      <c r="CI455" s="15">
        <v>2</v>
      </c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>
        <v>1</v>
      </c>
      <c r="DI455" s="15" t="s">
        <v>7</v>
      </c>
      <c r="DJ455" s="15" t="s">
        <v>8</v>
      </c>
      <c r="DK455" s="15" t="s">
        <v>9</v>
      </c>
      <c r="DL455" s="15">
        <v>1</v>
      </c>
      <c r="DM455" s="15" t="s">
        <v>7</v>
      </c>
      <c r="DN455" s="15" t="s">
        <v>8</v>
      </c>
      <c r="DO455" s="15" t="s">
        <v>9</v>
      </c>
      <c r="DP455" s="15"/>
      <c r="DQ455" s="15" t="s">
        <v>15</v>
      </c>
      <c r="DR455" s="15" t="s">
        <v>8</v>
      </c>
      <c r="DS455" s="15" t="s">
        <v>9</v>
      </c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 t="s">
        <v>15</v>
      </c>
      <c r="EH455" s="15" t="s">
        <v>8</v>
      </c>
      <c r="EI455" s="15" t="s">
        <v>9</v>
      </c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>
        <v>1</v>
      </c>
      <c r="FM455" s="15">
        <v>1</v>
      </c>
      <c r="FN455" s="15"/>
      <c r="FO455" s="15"/>
      <c r="FP455" s="15">
        <v>1</v>
      </c>
      <c r="FQ455" s="15">
        <v>1</v>
      </c>
      <c r="FR455" s="15"/>
      <c r="FS455" s="15"/>
      <c r="FT455" s="15">
        <v>1</v>
      </c>
      <c r="FU455" s="15"/>
      <c r="FV455" s="15"/>
      <c r="FW455" s="15">
        <v>1</v>
      </c>
      <c r="FX455" s="15"/>
      <c r="FY455" s="15"/>
      <c r="FZ455" s="15"/>
      <c r="GA455" s="15"/>
      <c r="GB455" s="15"/>
      <c r="GC455" s="15"/>
      <c r="GD455" s="15"/>
      <c r="GE455" s="15" t="s">
        <v>368</v>
      </c>
      <c r="GF455" s="15"/>
      <c r="GG455" s="15"/>
      <c r="GH455" s="15"/>
      <c r="GI455" s="15"/>
      <c r="GJ455" s="15">
        <v>1</v>
      </c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>
        <v>4</v>
      </c>
      <c r="HO455" s="15"/>
      <c r="HP455" s="15"/>
      <c r="HQ455" s="15"/>
      <c r="HR455" s="15"/>
      <c r="HS455" s="15"/>
      <c r="HT455" s="15"/>
      <c r="HU455" s="15"/>
      <c r="HV455" s="15"/>
      <c r="HW455" s="15"/>
      <c r="HX455" s="15">
        <v>1</v>
      </c>
      <c r="HY455" s="15"/>
      <c r="HZ455" s="15">
        <v>9</v>
      </c>
      <c r="IA455" s="15"/>
      <c r="IB455" s="15"/>
      <c r="IC455" s="15">
        <v>100</v>
      </c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  <c r="IW455" s="15"/>
      <c r="IX455" s="15"/>
      <c r="IY455" s="15"/>
      <c r="IZ455" s="15"/>
      <c r="JA455" s="15"/>
      <c r="JB455" s="15"/>
      <c r="JC455" s="17"/>
      <c r="JD455" s="17"/>
      <c r="JE455" s="18"/>
      <c r="JF455" s="17"/>
      <c r="JG455" s="17"/>
      <c r="JH455" s="19"/>
      <c r="JI455" s="19"/>
      <c r="JJ455" s="17"/>
      <c r="JK455" s="17"/>
      <c r="JL455" s="19"/>
      <c r="JM455" s="17"/>
      <c r="JN455" s="17"/>
      <c r="JO455" s="20"/>
      <c r="JP455" s="17"/>
      <c r="JQ455" s="17"/>
      <c r="JR455" s="20"/>
      <c r="JS455" s="19"/>
      <c r="JT455" s="19"/>
      <c r="JU455" s="19"/>
      <c r="JV455" s="15">
        <v>2</v>
      </c>
      <c r="JW455" s="14"/>
      <c r="JX455" s="14"/>
      <c r="JY455" s="15">
        <v>40</v>
      </c>
      <c r="JZ455" s="15"/>
      <c r="KA455" s="15">
        <v>10</v>
      </c>
      <c r="KB455" s="15">
        <v>15</v>
      </c>
      <c r="KC455" s="15"/>
      <c r="KD455" s="15">
        <v>20</v>
      </c>
      <c r="KE455" s="15"/>
      <c r="KF455" s="15"/>
      <c r="KG455" s="15"/>
      <c r="KH455" s="15">
        <v>10</v>
      </c>
      <c r="KI455" s="15"/>
      <c r="KJ455" s="15"/>
      <c r="KK455" s="15"/>
      <c r="KL455" s="15">
        <v>2</v>
      </c>
      <c r="KM455" s="15"/>
      <c r="KN455" s="15"/>
      <c r="KO455" s="15"/>
      <c r="KP455" s="15"/>
      <c r="KQ455" s="15"/>
      <c r="KR455" s="15"/>
      <c r="KS455" s="15">
        <v>1</v>
      </c>
      <c r="KT455" s="15"/>
      <c r="KU455" s="15"/>
      <c r="KV455" s="15">
        <v>1</v>
      </c>
      <c r="KW455" s="15"/>
      <c r="KX455" s="15"/>
      <c r="KY455" s="15"/>
      <c r="KZ455" s="15"/>
      <c r="LA455" s="15"/>
      <c r="LB455" s="15"/>
      <c r="LC455" s="15"/>
      <c r="LD455" s="15"/>
      <c r="LE455" s="15"/>
      <c r="LF455" s="15"/>
      <c r="LG455" s="15"/>
      <c r="LH455" s="15"/>
      <c r="LI455" s="15"/>
      <c r="LJ455" s="15"/>
      <c r="LK455" s="15"/>
      <c r="LL455" s="15" t="s">
        <v>29</v>
      </c>
      <c r="LM455" s="15" t="s">
        <v>25</v>
      </c>
      <c r="LN455" s="15"/>
      <c r="LO455" s="15"/>
    </row>
    <row r="456" spans="1:327" ht="18" customHeight="1" x14ac:dyDescent="0.25">
      <c r="A456" s="14" t="s">
        <v>663</v>
      </c>
      <c r="B456" s="15" t="str">
        <f t="shared" si="71"/>
        <v>Nueva Granada</v>
      </c>
      <c r="C456" s="15">
        <f t="shared" si="63"/>
        <v>1</v>
      </c>
      <c r="D456" s="15">
        <v>1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>
        <v>1</v>
      </c>
      <c r="T456" s="15"/>
      <c r="U456" s="15"/>
      <c r="V456" s="15">
        <v>43</v>
      </c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 t="str">
        <f t="shared" si="64"/>
        <v/>
      </c>
      <c r="AN456" s="15" t="str">
        <f t="shared" si="65"/>
        <v/>
      </c>
      <c r="AO456" s="15" t="str">
        <f t="shared" si="66"/>
        <v/>
      </c>
      <c r="AP456" s="15" t="str">
        <f t="shared" si="67"/>
        <v/>
      </c>
      <c r="AQ456" s="15" t="str">
        <f t="shared" si="68"/>
        <v/>
      </c>
      <c r="AR456" s="15">
        <f t="shared" si="69"/>
        <v>1</v>
      </c>
      <c r="AS456" s="15" t="str">
        <f t="shared" si="70"/>
        <v/>
      </c>
      <c r="AT456" s="15">
        <v>1</v>
      </c>
      <c r="AU456" s="15"/>
      <c r="AV456" s="15"/>
      <c r="AW456" s="15"/>
      <c r="AX456" s="15"/>
      <c r="AY456" s="15"/>
      <c r="AZ456" s="15"/>
      <c r="BA456" s="15">
        <v>1</v>
      </c>
      <c r="BB456" s="15"/>
      <c r="BC456" s="15"/>
      <c r="BD456" s="15"/>
      <c r="BE456" s="15"/>
      <c r="BF456" s="15">
        <v>2</v>
      </c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>
        <v>1</v>
      </c>
      <c r="BX456" s="15">
        <v>5</v>
      </c>
      <c r="BY456" s="15"/>
      <c r="BZ456" s="15"/>
      <c r="CA456" s="15"/>
      <c r="CB456" s="15"/>
      <c r="CC456" s="15"/>
      <c r="CD456" s="15"/>
      <c r="CE456" s="15"/>
      <c r="CF456" s="15"/>
      <c r="CG456" s="15"/>
      <c r="CH456" s="15">
        <v>1</v>
      </c>
      <c r="CI456" s="15">
        <v>1</v>
      </c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>
        <v>1</v>
      </c>
      <c r="DI456" s="15" t="s">
        <v>7</v>
      </c>
      <c r="DJ456" s="15" t="s">
        <v>8</v>
      </c>
      <c r="DK456" s="15" t="s">
        <v>9</v>
      </c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>
        <v>1</v>
      </c>
      <c r="FM456" s="15"/>
      <c r="FN456" s="15">
        <v>1</v>
      </c>
      <c r="FO456" s="15"/>
      <c r="FP456" s="15"/>
      <c r="FQ456" s="15"/>
      <c r="FR456" s="15"/>
      <c r="FS456" s="15"/>
      <c r="FT456" s="15"/>
      <c r="FU456" s="15"/>
      <c r="FV456" s="15"/>
      <c r="FW456" s="15">
        <v>1</v>
      </c>
      <c r="FX456" s="15"/>
      <c r="FY456" s="15"/>
      <c r="FZ456" s="15"/>
      <c r="GA456" s="15"/>
      <c r="GB456" s="15"/>
      <c r="GC456" s="15"/>
      <c r="GD456" s="15"/>
      <c r="GE456" s="15" t="s">
        <v>85</v>
      </c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>
        <v>1</v>
      </c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>
        <v>1</v>
      </c>
      <c r="HO456" s="15"/>
      <c r="HP456" s="15"/>
      <c r="HQ456" s="15"/>
      <c r="HR456" s="15"/>
      <c r="HS456" s="15"/>
      <c r="HT456" s="15"/>
      <c r="HU456" s="15"/>
      <c r="HV456" s="15"/>
      <c r="HW456" s="15"/>
      <c r="HX456" s="15">
        <v>1</v>
      </c>
      <c r="HY456" s="15"/>
      <c r="HZ456" s="15">
        <v>9</v>
      </c>
      <c r="IA456" s="15"/>
      <c r="IB456" s="15"/>
      <c r="IC456" s="15">
        <v>150</v>
      </c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  <c r="IW456" s="15"/>
      <c r="IX456" s="15"/>
      <c r="IY456" s="15"/>
      <c r="IZ456" s="15"/>
      <c r="JA456" s="15"/>
      <c r="JB456" s="15"/>
      <c r="JC456" s="17"/>
      <c r="JD456" s="17"/>
      <c r="JE456" s="18"/>
      <c r="JF456" s="17"/>
      <c r="JG456" s="17"/>
      <c r="JH456" s="19"/>
      <c r="JI456" s="19"/>
      <c r="JJ456" s="17"/>
      <c r="JK456" s="17"/>
      <c r="JL456" s="19"/>
      <c r="JM456" s="17"/>
      <c r="JN456" s="17"/>
      <c r="JO456" s="20"/>
      <c r="JP456" s="17"/>
      <c r="JQ456" s="17"/>
      <c r="JR456" s="20"/>
      <c r="JS456" s="19"/>
      <c r="JT456" s="19"/>
      <c r="JU456" s="19"/>
      <c r="JV456" s="15">
        <v>2</v>
      </c>
      <c r="JW456" s="14"/>
      <c r="JX456" s="14"/>
      <c r="JY456" s="15">
        <v>30</v>
      </c>
      <c r="JZ456" s="15"/>
      <c r="KA456" s="15">
        <v>30</v>
      </c>
      <c r="KB456" s="15">
        <v>10</v>
      </c>
      <c r="KC456" s="15"/>
      <c r="KD456" s="15"/>
      <c r="KE456" s="15">
        <v>20</v>
      </c>
      <c r="KF456" s="15"/>
      <c r="KG456" s="15"/>
      <c r="KH456" s="15"/>
      <c r="KI456" s="15"/>
      <c r="KJ456" s="15"/>
      <c r="KK456" s="15"/>
      <c r="KL456" s="15">
        <v>2</v>
      </c>
      <c r="KM456" s="15"/>
      <c r="KN456" s="15"/>
      <c r="KO456" s="15"/>
      <c r="KP456" s="15"/>
      <c r="KQ456" s="15"/>
      <c r="KR456" s="15"/>
      <c r="KS456" s="15">
        <v>1</v>
      </c>
      <c r="KT456" s="15"/>
      <c r="KU456" s="15"/>
      <c r="KV456" s="15">
        <v>1</v>
      </c>
      <c r="KW456" s="15"/>
      <c r="KX456" s="15"/>
      <c r="KY456" s="15"/>
      <c r="KZ456" s="15"/>
      <c r="LA456" s="15"/>
      <c r="LB456" s="15"/>
      <c r="LC456" s="15"/>
      <c r="LD456" s="15"/>
      <c r="LE456" s="15"/>
      <c r="LF456" s="15"/>
      <c r="LG456" s="15"/>
      <c r="LH456" s="15"/>
      <c r="LI456" s="15"/>
      <c r="LJ456" s="15"/>
      <c r="LK456" s="15"/>
      <c r="LL456" s="15" t="s">
        <v>11</v>
      </c>
      <c r="LM456" s="15" t="s">
        <v>25</v>
      </c>
      <c r="LN456" s="15"/>
      <c r="LO456" s="15"/>
    </row>
    <row r="457" spans="1:327" ht="18" customHeight="1" x14ac:dyDescent="0.25">
      <c r="A457" s="14" t="s">
        <v>664</v>
      </c>
      <c r="B457" s="15" t="str">
        <f t="shared" si="71"/>
        <v>Nueva Granada</v>
      </c>
      <c r="C457" s="15">
        <f t="shared" si="63"/>
        <v>4</v>
      </c>
      <c r="D457" s="15">
        <v>1</v>
      </c>
      <c r="E457" s="15">
        <v>1</v>
      </c>
      <c r="F457" s="15"/>
      <c r="G457" s="15">
        <v>2</v>
      </c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4</v>
      </c>
      <c r="U457" s="15"/>
      <c r="V457" s="15">
        <v>46</v>
      </c>
      <c r="W457" s="15">
        <v>36</v>
      </c>
      <c r="X457" s="15"/>
      <c r="Y457" s="15"/>
      <c r="Z457" s="15"/>
      <c r="AA457" s="15"/>
      <c r="AB457" s="15"/>
      <c r="AC457" s="15">
        <v>24</v>
      </c>
      <c r="AD457" s="15">
        <v>17</v>
      </c>
      <c r="AE457" s="15"/>
      <c r="AF457" s="15"/>
      <c r="AG457" s="15"/>
      <c r="AH457" s="15"/>
      <c r="AI457" s="15"/>
      <c r="AJ457" s="15"/>
      <c r="AK457" s="15"/>
      <c r="AL457" s="15"/>
      <c r="AM457" s="15" t="str">
        <f t="shared" si="64"/>
        <v/>
      </c>
      <c r="AN457" s="15" t="str">
        <f t="shared" si="65"/>
        <v/>
      </c>
      <c r="AO457" s="15" t="str">
        <f t="shared" si="66"/>
        <v/>
      </c>
      <c r="AP457" s="15">
        <f t="shared" si="67"/>
        <v>1</v>
      </c>
      <c r="AQ457" s="15">
        <f t="shared" si="68"/>
        <v>2</v>
      </c>
      <c r="AR457" s="15">
        <f t="shared" si="69"/>
        <v>1</v>
      </c>
      <c r="AS457" s="15" t="str">
        <f t="shared" si="70"/>
        <v/>
      </c>
      <c r="AT457" s="15">
        <v>4</v>
      </c>
      <c r="AU457" s="15"/>
      <c r="AV457" s="15"/>
      <c r="AW457" s="15"/>
      <c r="AX457" s="15"/>
      <c r="AY457" s="15"/>
      <c r="AZ457" s="15"/>
      <c r="BA457" s="15"/>
      <c r="BB457" s="15"/>
      <c r="BC457" s="15">
        <v>4</v>
      </c>
      <c r="BD457" s="15"/>
      <c r="BE457" s="15"/>
      <c r="BF457" s="15">
        <v>5</v>
      </c>
      <c r="BG457" s="15">
        <v>6</v>
      </c>
      <c r="BH457" s="15"/>
      <c r="BI457" s="15"/>
      <c r="BJ457" s="15"/>
      <c r="BK457" s="15"/>
      <c r="BL457" s="15"/>
      <c r="BM457" s="15">
        <v>5</v>
      </c>
      <c r="BN457" s="15">
        <v>5</v>
      </c>
      <c r="BO457" s="15"/>
      <c r="BP457" s="15"/>
      <c r="BQ457" s="15"/>
      <c r="BR457" s="15"/>
      <c r="BS457" s="15"/>
      <c r="BT457" s="15"/>
      <c r="BU457" s="15"/>
      <c r="BV457" s="15"/>
      <c r="BW457" s="15"/>
      <c r="BX457" s="15">
        <v>1</v>
      </c>
      <c r="BY457" s="15"/>
      <c r="BZ457" s="15"/>
      <c r="CA457" s="15"/>
      <c r="CB457" s="15"/>
      <c r="CC457" s="15"/>
      <c r="CD457" s="15"/>
      <c r="CE457" s="15"/>
      <c r="CF457" s="15"/>
      <c r="CG457" s="15"/>
      <c r="CH457" s="15">
        <v>2</v>
      </c>
      <c r="CI457" s="15">
        <v>2</v>
      </c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>
        <v>1</v>
      </c>
      <c r="DI457" s="15" t="s">
        <v>7</v>
      </c>
      <c r="DJ457" s="15" t="s">
        <v>8</v>
      </c>
      <c r="DK457" s="15" t="s">
        <v>9</v>
      </c>
      <c r="DL457" s="15">
        <v>1</v>
      </c>
      <c r="DM457" s="15" t="s">
        <v>7</v>
      </c>
      <c r="DN457" s="15" t="s">
        <v>8</v>
      </c>
      <c r="DO457" s="15" t="s">
        <v>9</v>
      </c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>
        <v>2</v>
      </c>
      <c r="EG457" s="15" t="s">
        <v>15</v>
      </c>
      <c r="EH457" s="15" t="s">
        <v>8</v>
      </c>
      <c r="EI457" s="15" t="s">
        <v>9</v>
      </c>
      <c r="EJ457" s="15" t="s">
        <v>15</v>
      </c>
      <c r="EK457" s="15" t="s">
        <v>8</v>
      </c>
      <c r="EL457" s="15" t="s">
        <v>9</v>
      </c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>
        <v>2</v>
      </c>
      <c r="FM457" s="15">
        <v>1</v>
      </c>
      <c r="FN457" s="15"/>
      <c r="FO457" s="15">
        <v>1</v>
      </c>
      <c r="FP457" s="15"/>
      <c r="FQ457" s="15">
        <v>2</v>
      </c>
      <c r="FR457" s="15"/>
      <c r="FS457" s="15"/>
      <c r="FT457" s="15"/>
      <c r="FU457" s="15"/>
      <c r="FV457" s="15"/>
      <c r="FW457" s="15">
        <v>1</v>
      </c>
      <c r="FX457" s="15"/>
      <c r="FY457" s="15"/>
      <c r="FZ457" s="15">
        <v>1</v>
      </c>
      <c r="GA457" s="15"/>
      <c r="GB457" s="15"/>
      <c r="GC457" s="15"/>
      <c r="GD457" s="15"/>
      <c r="GE457" s="15" t="s">
        <v>53</v>
      </c>
      <c r="GF457" s="15" t="s">
        <v>32</v>
      </c>
      <c r="GG457" s="15"/>
      <c r="GH457" s="15"/>
      <c r="GI457" s="15"/>
      <c r="GJ457" s="15">
        <v>1</v>
      </c>
      <c r="GK457" s="15"/>
      <c r="GL457" s="15"/>
      <c r="GM457" s="15"/>
      <c r="GN457" s="15"/>
      <c r="GO457" s="15"/>
      <c r="GP457" s="15">
        <v>1</v>
      </c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>
        <v>1</v>
      </c>
      <c r="HJ457" s="15">
        <v>1</v>
      </c>
      <c r="HK457" s="15"/>
      <c r="HL457" s="15"/>
      <c r="HM457" s="15"/>
      <c r="HN457" s="15">
        <v>3</v>
      </c>
      <c r="HO457" s="15"/>
      <c r="HP457" s="15"/>
      <c r="HQ457" s="15"/>
      <c r="HR457" s="15"/>
      <c r="HS457" s="15"/>
      <c r="HT457" s="15"/>
      <c r="HU457" s="15"/>
      <c r="HV457" s="15"/>
      <c r="HW457" s="15"/>
      <c r="HX457" s="15">
        <v>1</v>
      </c>
      <c r="HY457" s="15"/>
      <c r="HZ457" s="15">
        <v>9</v>
      </c>
      <c r="IA457" s="15"/>
      <c r="IB457" s="15">
        <v>350</v>
      </c>
      <c r="IC457" s="15">
        <v>350</v>
      </c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  <c r="IW457" s="15"/>
      <c r="IX457" s="15"/>
      <c r="IY457" s="15"/>
      <c r="IZ457" s="15"/>
      <c r="JA457" s="15"/>
      <c r="JB457" s="15"/>
      <c r="JC457" s="17"/>
      <c r="JD457" s="17"/>
      <c r="JE457" s="18"/>
      <c r="JF457" s="17"/>
      <c r="JG457" s="17"/>
      <c r="JH457" s="19"/>
      <c r="JI457" s="19"/>
      <c r="JJ457" s="17"/>
      <c r="JK457" s="17"/>
      <c r="JL457" s="19"/>
      <c r="JM457" s="17"/>
      <c r="JN457" s="17"/>
      <c r="JO457" s="20"/>
      <c r="JP457" s="17"/>
      <c r="JQ457" s="17"/>
      <c r="JR457" s="20"/>
      <c r="JS457" s="19"/>
      <c r="JT457" s="19"/>
      <c r="JU457" s="19"/>
      <c r="JV457" s="15">
        <v>2</v>
      </c>
      <c r="JW457" s="14"/>
      <c r="JX457" s="14"/>
      <c r="JY457" s="15">
        <v>300</v>
      </c>
      <c r="JZ457" s="15"/>
      <c r="KA457" s="15">
        <v>200</v>
      </c>
      <c r="KB457" s="15">
        <v>100</v>
      </c>
      <c r="KC457" s="15"/>
      <c r="KD457" s="15">
        <v>50</v>
      </c>
      <c r="KE457" s="15">
        <v>50</v>
      </c>
      <c r="KF457" s="15"/>
      <c r="KG457" s="15"/>
      <c r="KH457" s="15"/>
      <c r="KI457" s="15"/>
      <c r="KJ457" s="15"/>
      <c r="KK457" s="15"/>
      <c r="KL457" s="15">
        <v>1</v>
      </c>
      <c r="KM457" s="15"/>
      <c r="KN457" s="15"/>
      <c r="KO457" s="15"/>
      <c r="KP457" s="15"/>
      <c r="KQ457" s="15"/>
      <c r="KR457" s="15"/>
      <c r="KS457" s="15">
        <v>1</v>
      </c>
      <c r="KT457" s="15"/>
      <c r="KU457" s="15">
        <v>1</v>
      </c>
      <c r="KV457" s="15">
        <v>1</v>
      </c>
      <c r="KW457" s="15"/>
      <c r="KX457" s="15"/>
      <c r="KY457" s="15"/>
      <c r="KZ457" s="15"/>
      <c r="LA457" s="15"/>
      <c r="LB457" s="15"/>
      <c r="LC457" s="15"/>
      <c r="LD457" s="15"/>
      <c r="LE457" s="15"/>
      <c r="LF457" s="15">
        <v>1</v>
      </c>
      <c r="LG457" s="15"/>
      <c r="LH457" s="15"/>
      <c r="LI457" s="15"/>
      <c r="LJ457" s="15"/>
      <c r="LK457" s="15"/>
      <c r="LL457" s="15" t="s">
        <v>29</v>
      </c>
      <c r="LM457" s="15"/>
      <c r="LN457" s="15"/>
      <c r="LO457" s="15"/>
    </row>
    <row r="458" spans="1:327" ht="18" customHeight="1" x14ac:dyDescent="0.25">
      <c r="A458" s="14" t="s">
        <v>665</v>
      </c>
      <c r="B458" s="15" t="str">
        <f t="shared" si="71"/>
        <v>Nueva Granada</v>
      </c>
      <c r="C458" s="15">
        <f t="shared" si="63"/>
        <v>4</v>
      </c>
      <c r="D458" s="15">
        <v>1</v>
      </c>
      <c r="E458" s="15">
        <v>1</v>
      </c>
      <c r="F458" s="15">
        <v>1</v>
      </c>
      <c r="G458" s="15">
        <v>1</v>
      </c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4</v>
      </c>
      <c r="U458" s="15"/>
      <c r="V458" s="15">
        <v>40</v>
      </c>
      <c r="W458" s="15">
        <v>33</v>
      </c>
      <c r="X458" s="19">
        <f>1/12</f>
        <v>8.3333333333333329E-2</v>
      </c>
      <c r="Y458" s="15"/>
      <c r="Z458" s="15"/>
      <c r="AA458" s="15"/>
      <c r="AB458" s="15"/>
      <c r="AC458" s="15">
        <v>14</v>
      </c>
      <c r="AD458" s="15"/>
      <c r="AE458" s="15"/>
      <c r="AF458" s="15"/>
      <c r="AG458" s="15"/>
      <c r="AH458" s="15"/>
      <c r="AI458" s="15"/>
      <c r="AJ458" s="15"/>
      <c r="AK458" s="15"/>
      <c r="AL458" s="15"/>
      <c r="AM458" s="15">
        <f t="shared" si="64"/>
        <v>1</v>
      </c>
      <c r="AN458" s="15" t="str">
        <f t="shared" si="65"/>
        <v/>
      </c>
      <c r="AO458" s="15" t="str">
        <f t="shared" si="66"/>
        <v/>
      </c>
      <c r="AP458" s="15">
        <f t="shared" si="67"/>
        <v>1</v>
      </c>
      <c r="AQ458" s="15">
        <f t="shared" si="68"/>
        <v>1</v>
      </c>
      <c r="AR458" s="15">
        <f t="shared" si="69"/>
        <v>1</v>
      </c>
      <c r="AS458" s="15" t="str">
        <f t="shared" si="70"/>
        <v/>
      </c>
      <c r="AT458" s="15">
        <v>4</v>
      </c>
      <c r="AU458" s="15"/>
      <c r="AV458" s="15"/>
      <c r="AW458" s="15"/>
      <c r="AX458" s="15"/>
      <c r="AY458" s="15"/>
      <c r="AZ458" s="15"/>
      <c r="BA458" s="15"/>
      <c r="BB458" s="15">
        <v>4</v>
      </c>
      <c r="BC458" s="15"/>
      <c r="BD458" s="15"/>
      <c r="BE458" s="15"/>
      <c r="BF458" s="15">
        <v>2</v>
      </c>
      <c r="BG458" s="15">
        <v>3</v>
      </c>
      <c r="BH458" s="15">
        <v>1</v>
      </c>
      <c r="BI458" s="15"/>
      <c r="BJ458" s="15"/>
      <c r="BK458" s="15"/>
      <c r="BL458" s="15"/>
      <c r="BM458" s="15">
        <v>4</v>
      </c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>
        <v>2</v>
      </c>
      <c r="BY458" s="15"/>
      <c r="BZ458" s="15"/>
      <c r="CA458" s="15"/>
      <c r="CB458" s="15"/>
      <c r="CC458" s="15"/>
      <c r="CD458" s="15"/>
      <c r="CE458" s="15"/>
      <c r="CF458" s="15"/>
      <c r="CG458" s="15"/>
      <c r="CH458" s="15">
        <v>2</v>
      </c>
      <c r="CI458" s="15">
        <v>2</v>
      </c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>
        <v>1</v>
      </c>
      <c r="DI458" s="15" t="s">
        <v>7</v>
      </c>
      <c r="DJ458" s="15" t="s">
        <v>8</v>
      </c>
      <c r="DK458" s="15" t="s">
        <v>9</v>
      </c>
      <c r="DL458" s="15">
        <v>1</v>
      </c>
      <c r="DM458" s="15" t="s">
        <v>7</v>
      </c>
      <c r="DN458" s="15" t="s">
        <v>8</v>
      </c>
      <c r="DO458" s="15" t="s">
        <v>9</v>
      </c>
      <c r="DP458" s="15">
        <v>1</v>
      </c>
      <c r="DQ458" s="15" t="s">
        <v>15</v>
      </c>
      <c r="DR458" s="15" t="s">
        <v>8</v>
      </c>
      <c r="DS458" s="15" t="s">
        <v>9</v>
      </c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>
        <v>1</v>
      </c>
      <c r="EG458" s="15" t="s">
        <v>15</v>
      </c>
      <c r="EH458" s="15" t="s">
        <v>8</v>
      </c>
      <c r="EI458" s="15" t="s">
        <v>9</v>
      </c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>
        <v>1</v>
      </c>
      <c r="FM458" s="15"/>
      <c r="FN458" s="15"/>
      <c r="FO458" s="15">
        <v>1</v>
      </c>
      <c r="FP458" s="15">
        <v>1</v>
      </c>
      <c r="FQ458" s="15">
        <v>1</v>
      </c>
      <c r="FR458" s="15"/>
      <c r="FS458" s="15"/>
      <c r="FT458" s="15">
        <v>1</v>
      </c>
      <c r="FU458" s="15"/>
      <c r="FV458" s="15"/>
      <c r="FW458" s="15"/>
      <c r="FX458" s="15"/>
      <c r="FY458" s="15"/>
      <c r="FZ458" s="15">
        <v>1</v>
      </c>
      <c r="GA458" s="15"/>
      <c r="GB458" s="15"/>
      <c r="GC458" s="15"/>
      <c r="GD458" s="15"/>
      <c r="GE458" s="15" t="s">
        <v>53</v>
      </c>
      <c r="GF458" s="15"/>
      <c r="GG458" s="15"/>
      <c r="GH458" s="15"/>
      <c r="GI458" s="15"/>
      <c r="GJ458" s="15">
        <v>1</v>
      </c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>
        <v>1</v>
      </c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>
        <v>1</v>
      </c>
      <c r="HY458" s="15"/>
      <c r="HZ458" s="15">
        <v>9</v>
      </c>
      <c r="IA458" s="15"/>
      <c r="IB458" s="15">
        <v>120</v>
      </c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  <c r="IW458" s="15"/>
      <c r="IX458" s="15"/>
      <c r="IY458" s="15"/>
      <c r="IZ458" s="15"/>
      <c r="JA458" s="15"/>
      <c r="JB458" s="15"/>
      <c r="JC458" s="17"/>
      <c r="JD458" s="17"/>
      <c r="JE458" s="18"/>
      <c r="JF458" s="17"/>
      <c r="JG458" s="17"/>
      <c r="JH458" s="19"/>
      <c r="JI458" s="19"/>
      <c r="JJ458" s="17"/>
      <c r="JK458" s="17"/>
      <c r="JL458" s="19"/>
      <c r="JM458" s="17"/>
      <c r="JN458" s="17"/>
      <c r="JO458" s="20"/>
      <c r="JP458" s="17"/>
      <c r="JQ458" s="17"/>
      <c r="JR458" s="20"/>
      <c r="JS458" s="19"/>
      <c r="JT458" s="19"/>
      <c r="JU458" s="19"/>
      <c r="JV458" s="15">
        <v>2</v>
      </c>
      <c r="JW458" s="14"/>
      <c r="JX458" s="14"/>
      <c r="JY458" s="15">
        <v>60</v>
      </c>
      <c r="JZ458" s="15"/>
      <c r="KA458" s="15">
        <v>20</v>
      </c>
      <c r="KB458" s="15">
        <v>20</v>
      </c>
      <c r="KC458" s="15"/>
      <c r="KD458" s="15">
        <v>10</v>
      </c>
      <c r="KE458" s="15"/>
      <c r="KF458" s="15"/>
      <c r="KG458" s="15"/>
      <c r="KH458" s="15"/>
      <c r="KI458" s="15"/>
      <c r="KJ458" s="15"/>
      <c r="KK458" s="15"/>
      <c r="KL458" s="15">
        <v>2</v>
      </c>
      <c r="KM458" s="15"/>
      <c r="KN458" s="15"/>
      <c r="KO458" s="15"/>
      <c r="KP458" s="15"/>
      <c r="KQ458" s="15"/>
      <c r="KR458" s="15"/>
      <c r="KS458" s="15">
        <v>1</v>
      </c>
      <c r="KT458" s="15"/>
      <c r="KU458" s="15"/>
      <c r="KV458" s="15"/>
      <c r="KW458" s="15"/>
      <c r="KX458" s="15">
        <v>1</v>
      </c>
      <c r="KY458" s="15"/>
      <c r="KZ458" s="15"/>
      <c r="LA458" s="15"/>
      <c r="LB458" s="15"/>
      <c r="LC458" s="15"/>
      <c r="LD458" s="15"/>
      <c r="LE458" s="15"/>
      <c r="LF458" s="15"/>
      <c r="LG458" s="15">
        <v>1</v>
      </c>
      <c r="LH458" s="15"/>
      <c r="LI458" s="15"/>
      <c r="LJ458" s="15"/>
      <c r="LK458" s="15"/>
      <c r="LL458" s="15"/>
      <c r="LM458" s="15"/>
      <c r="LN458" s="15"/>
      <c r="LO458" s="15"/>
    </row>
    <row r="459" spans="1:327" ht="18" customHeight="1" x14ac:dyDescent="0.25">
      <c r="A459" s="14" t="s">
        <v>666</v>
      </c>
      <c r="B459" s="15" t="str">
        <f t="shared" si="71"/>
        <v>Nueva Granada</v>
      </c>
      <c r="C459" s="15">
        <f t="shared" si="63"/>
        <v>8</v>
      </c>
      <c r="D459" s="15">
        <v>1</v>
      </c>
      <c r="E459" s="15">
        <v>1</v>
      </c>
      <c r="F459" s="15">
        <v>2</v>
      </c>
      <c r="G459" s="15">
        <v>4</v>
      </c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8</v>
      </c>
      <c r="U459" s="15"/>
      <c r="V459" s="15">
        <v>34</v>
      </c>
      <c r="W459" s="15">
        <v>30</v>
      </c>
      <c r="X459" s="15">
        <v>10</v>
      </c>
      <c r="Y459" s="15">
        <v>3</v>
      </c>
      <c r="Z459" s="15"/>
      <c r="AA459" s="15"/>
      <c r="AB459" s="15"/>
      <c r="AC459" s="15">
        <v>10</v>
      </c>
      <c r="AD459" s="15">
        <v>7</v>
      </c>
      <c r="AE459" s="15">
        <v>6</v>
      </c>
      <c r="AF459" s="15">
        <v>2</v>
      </c>
      <c r="AG459" s="15"/>
      <c r="AH459" s="15"/>
      <c r="AI459" s="15"/>
      <c r="AJ459" s="15"/>
      <c r="AK459" s="15"/>
      <c r="AL459" s="15"/>
      <c r="AM459" s="15" t="str">
        <f t="shared" si="64"/>
        <v/>
      </c>
      <c r="AN459" s="15">
        <f t="shared" si="65"/>
        <v>2</v>
      </c>
      <c r="AO459" s="15">
        <f t="shared" si="66"/>
        <v>4</v>
      </c>
      <c r="AP459" s="15" t="str">
        <f t="shared" si="67"/>
        <v/>
      </c>
      <c r="AQ459" s="15">
        <f t="shared" si="68"/>
        <v>2</v>
      </c>
      <c r="AR459" s="15" t="str">
        <f t="shared" si="69"/>
        <v/>
      </c>
      <c r="AS459" s="15" t="str">
        <f t="shared" si="70"/>
        <v/>
      </c>
      <c r="AT459" s="15">
        <v>8</v>
      </c>
      <c r="AU459" s="15"/>
      <c r="AV459" s="15"/>
      <c r="AW459" s="15"/>
      <c r="AX459" s="15"/>
      <c r="AY459" s="15"/>
      <c r="AZ459" s="15"/>
      <c r="BA459" s="15"/>
      <c r="BB459" s="15">
        <v>8</v>
      </c>
      <c r="BC459" s="15"/>
      <c r="BD459" s="15"/>
      <c r="BE459" s="15"/>
      <c r="BF459" s="15">
        <v>3</v>
      </c>
      <c r="BG459" s="15">
        <v>3</v>
      </c>
      <c r="BH459" s="15">
        <v>1</v>
      </c>
      <c r="BI459" s="15">
        <v>3</v>
      </c>
      <c r="BJ459" s="15"/>
      <c r="BK459" s="15"/>
      <c r="BL459" s="15"/>
      <c r="BM459" s="15">
        <v>1</v>
      </c>
      <c r="BN459" s="15">
        <v>2</v>
      </c>
      <c r="BO459" s="15">
        <v>2</v>
      </c>
      <c r="BP459" s="15">
        <v>3</v>
      </c>
      <c r="BQ459" s="15"/>
      <c r="BR459" s="15"/>
      <c r="BS459" s="15"/>
      <c r="BT459" s="15"/>
      <c r="BU459" s="15"/>
      <c r="BV459" s="15"/>
      <c r="BW459" s="15"/>
      <c r="BX459" s="15">
        <v>2</v>
      </c>
      <c r="BY459" s="15"/>
      <c r="BZ459" s="15"/>
      <c r="CA459" s="15"/>
      <c r="CB459" s="15"/>
      <c r="CC459" s="15"/>
      <c r="CD459" s="15"/>
      <c r="CE459" s="15"/>
      <c r="CF459" s="15"/>
      <c r="CG459" s="15"/>
      <c r="CH459" s="15">
        <v>6</v>
      </c>
      <c r="CI459" s="15">
        <v>6</v>
      </c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>
        <v>1</v>
      </c>
      <c r="DI459" s="15" t="s">
        <v>7</v>
      </c>
      <c r="DJ459" s="15" t="s">
        <v>8</v>
      </c>
      <c r="DK459" s="15" t="s">
        <v>9</v>
      </c>
      <c r="DL459" s="15">
        <v>1</v>
      </c>
      <c r="DM459" s="15" t="s">
        <v>7</v>
      </c>
      <c r="DN459" s="15" t="s">
        <v>8</v>
      </c>
      <c r="DO459" s="15" t="s">
        <v>9</v>
      </c>
      <c r="DP459" s="15">
        <v>2</v>
      </c>
      <c r="DQ459" s="15" t="s">
        <v>15</v>
      </c>
      <c r="DR459" s="15" t="s">
        <v>8</v>
      </c>
      <c r="DS459" s="15" t="s">
        <v>9</v>
      </c>
      <c r="DT459" s="15" t="s">
        <v>15</v>
      </c>
      <c r="DU459" s="15" t="s">
        <v>8</v>
      </c>
      <c r="DV459" s="15" t="s">
        <v>9</v>
      </c>
      <c r="DW459" s="15"/>
      <c r="DX459" s="15"/>
      <c r="DY459" s="15"/>
      <c r="DZ459" s="15"/>
      <c r="EA459" s="15"/>
      <c r="EB459" s="15"/>
      <c r="EC459" s="15"/>
      <c r="ED459" s="15"/>
      <c r="EE459" s="15"/>
      <c r="EF459" s="15">
        <v>4</v>
      </c>
      <c r="EG459" s="15" t="s">
        <v>15</v>
      </c>
      <c r="EH459" s="15" t="s">
        <v>8</v>
      </c>
      <c r="EI459" s="15" t="s">
        <v>9</v>
      </c>
      <c r="EJ459" s="15" t="s">
        <v>15</v>
      </c>
      <c r="EK459" s="15" t="s">
        <v>8</v>
      </c>
      <c r="EL459" s="15" t="s">
        <v>9</v>
      </c>
      <c r="EM459" s="15" t="s">
        <v>7</v>
      </c>
      <c r="EN459" s="15" t="s">
        <v>8</v>
      </c>
      <c r="EO459" s="15" t="s">
        <v>9</v>
      </c>
      <c r="EP459" s="15" t="s">
        <v>15</v>
      </c>
      <c r="EQ459" s="15" t="s">
        <v>8</v>
      </c>
      <c r="ER459" s="15" t="s">
        <v>9</v>
      </c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>
        <v>1</v>
      </c>
      <c r="FM459" s="15"/>
      <c r="FN459" s="15"/>
      <c r="FO459" s="15">
        <v>1</v>
      </c>
      <c r="FP459" s="15">
        <v>2</v>
      </c>
      <c r="FQ459" s="15">
        <v>4</v>
      </c>
      <c r="FR459" s="15"/>
      <c r="FS459" s="15"/>
      <c r="FT459" s="15">
        <v>1</v>
      </c>
      <c r="FU459" s="15"/>
      <c r="FV459" s="15"/>
      <c r="FW459" s="15"/>
      <c r="FX459" s="15"/>
      <c r="FY459" s="15"/>
      <c r="FZ459" s="15">
        <v>1</v>
      </c>
      <c r="GA459" s="15"/>
      <c r="GB459" s="15"/>
      <c r="GC459" s="15"/>
      <c r="GD459" s="15"/>
      <c r="GE459" s="15" t="s">
        <v>53</v>
      </c>
      <c r="GF459" s="15"/>
      <c r="GG459" s="15"/>
      <c r="GH459" s="15"/>
      <c r="GI459" s="15"/>
      <c r="GJ459" s="15">
        <v>1</v>
      </c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>
        <v>1</v>
      </c>
      <c r="HJ459" s="15"/>
      <c r="HK459" s="15"/>
      <c r="HL459" s="15"/>
      <c r="HM459" s="15"/>
      <c r="HN459" s="15">
        <v>7</v>
      </c>
      <c r="HO459" s="15"/>
      <c r="HP459" s="15"/>
      <c r="HQ459" s="15"/>
      <c r="HR459" s="15"/>
      <c r="HS459" s="15"/>
      <c r="HT459" s="15"/>
      <c r="HU459" s="15"/>
      <c r="HV459" s="15"/>
      <c r="HW459" s="15"/>
      <c r="HX459" s="15">
        <v>1</v>
      </c>
      <c r="HY459" s="15"/>
      <c r="HZ459" s="15">
        <v>9</v>
      </c>
      <c r="IA459" s="15"/>
      <c r="IB459" s="15">
        <v>200</v>
      </c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  <c r="IW459" s="15"/>
      <c r="IX459" s="15"/>
      <c r="IY459" s="15"/>
      <c r="IZ459" s="15"/>
      <c r="JA459" s="15"/>
      <c r="JB459" s="15"/>
      <c r="JC459" s="17"/>
      <c r="JD459" s="17"/>
      <c r="JE459" s="18"/>
      <c r="JF459" s="17"/>
      <c r="JG459" s="17"/>
      <c r="JH459" s="19"/>
      <c r="JI459" s="19"/>
      <c r="JJ459" s="17"/>
      <c r="JK459" s="17"/>
      <c r="JL459" s="19"/>
      <c r="JM459" s="17"/>
      <c r="JN459" s="17"/>
      <c r="JO459" s="20"/>
      <c r="JP459" s="17"/>
      <c r="JQ459" s="17"/>
      <c r="JR459" s="20"/>
      <c r="JS459" s="19"/>
      <c r="JT459" s="19"/>
      <c r="JU459" s="19"/>
      <c r="JV459" s="15">
        <v>2</v>
      </c>
      <c r="JW459" s="14"/>
      <c r="JX459" s="14"/>
      <c r="JY459" s="15">
        <v>60</v>
      </c>
      <c r="JZ459" s="15"/>
      <c r="KA459" s="15">
        <v>20</v>
      </c>
      <c r="KB459" s="15">
        <v>15</v>
      </c>
      <c r="KC459" s="15"/>
      <c r="KD459" s="15">
        <v>40</v>
      </c>
      <c r="KE459" s="15">
        <v>10</v>
      </c>
      <c r="KF459" s="15"/>
      <c r="KG459" s="15"/>
      <c r="KH459" s="15"/>
      <c r="KI459" s="15"/>
      <c r="KJ459" s="15"/>
      <c r="KK459" s="15"/>
      <c r="KL459" s="15">
        <v>2</v>
      </c>
      <c r="KM459" s="15"/>
      <c r="KN459" s="15"/>
      <c r="KO459" s="15"/>
      <c r="KP459" s="15"/>
      <c r="KQ459" s="15"/>
      <c r="KR459" s="15"/>
      <c r="KS459" s="15">
        <v>1</v>
      </c>
      <c r="KT459" s="15"/>
      <c r="KU459" s="15">
        <v>1</v>
      </c>
      <c r="KV459" s="15"/>
      <c r="KW459" s="15"/>
      <c r="KX459" s="15">
        <v>1</v>
      </c>
      <c r="KY459" s="15"/>
      <c r="KZ459" s="15"/>
      <c r="LA459" s="15">
        <v>1</v>
      </c>
      <c r="LB459" s="15"/>
      <c r="LC459" s="15">
        <v>1</v>
      </c>
      <c r="LD459" s="15"/>
      <c r="LE459" s="15">
        <v>1</v>
      </c>
      <c r="LF459" s="15"/>
      <c r="LG459" s="15"/>
      <c r="LH459" s="15"/>
      <c r="LI459" s="15"/>
      <c r="LJ459" s="15" t="s">
        <v>98</v>
      </c>
      <c r="LK459" s="15" t="s">
        <v>21</v>
      </c>
      <c r="LL459" s="15"/>
      <c r="LM459" s="15" t="s">
        <v>42</v>
      </c>
      <c r="LN459" s="15"/>
      <c r="LO459" s="15"/>
    </row>
    <row r="460" spans="1:327" ht="18" customHeight="1" x14ac:dyDescent="0.25">
      <c r="A460" s="14" t="s">
        <v>667</v>
      </c>
      <c r="B460" s="15" t="str">
        <f t="shared" si="71"/>
        <v>Nueva Granada</v>
      </c>
      <c r="C460" s="15">
        <f t="shared" si="63"/>
        <v>5</v>
      </c>
      <c r="D460" s="15">
        <v>1</v>
      </c>
      <c r="E460" s="15">
        <v>1</v>
      </c>
      <c r="F460" s="15">
        <v>1</v>
      </c>
      <c r="G460" s="15">
        <v>2</v>
      </c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>
        <v>5</v>
      </c>
      <c r="T460" s="15"/>
      <c r="U460" s="15"/>
      <c r="V460" s="15">
        <v>48</v>
      </c>
      <c r="W460" s="15">
        <v>41</v>
      </c>
      <c r="X460" s="15">
        <v>19</v>
      </c>
      <c r="Y460" s="15"/>
      <c r="Z460" s="15"/>
      <c r="AA460" s="15"/>
      <c r="AB460" s="15"/>
      <c r="AC460" s="15">
        <v>16</v>
      </c>
      <c r="AD460" s="15">
        <v>14</v>
      </c>
      <c r="AE460" s="15"/>
      <c r="AF460" s="15"/>
      <c r="AG460" s="15"/>
      <c r="AH460" s="15"/>
      <c r="AI460" s="15"/>
      <c r="AJ460" s="15"/>
      <c r="AK460" s="15"/>
      <c r="AL460" s="15"/>
      <c r="AM460" s="15" t="str">
        <f t="shared" si="64"/>
        <v/>
      </c>
      <c r="AN460" s="15" t="str">
        <f t="shared" si="65"/>
        <v/>
      </c>
      <c r="AO460" s="15" t="str">
        <f t="shared" si="66"/>
        <v/>
      </c>
      <c r="AP460" s="15">
        <f t="shared" si="67"/>
        <v>2</v>
      </c>
      <c r="AQ460" s="15">
        <f t="shared" si="68"/>
        <v>1</v>
      </c>
      <c r="AR460" s="15">
        <f t="shared" si="69"/>
        <v>2</v>
      </c>
      <c r="AS460" s="15" t="str">
        <f t="shared" si="70"/>
        <v/>
      </c>
      <c r="AT460" s="15">
        <v>5</v>
      </c>
      <c r="AU460" s="15"/>
      <c r="AV460" s="15"/>
      <c r="AW460" s="15"/>
      <c r="AX460" s="15"/>
      <c r="AY460" s="15"/>
      <c r="AZ460" s="15"/>
      <c r="BA460" s="15"/>
      <c r="BB460" s="15"/>
      <c r="BC460" s="15">
        <v>5</v>
      </c>
      <c r="BD460" s="15"/>
      <c r="BE460" s="15"/>
      <c r="BF460" s="15">
        <v>8</v>
      </c>
      <c r="BG460" s="15">
        <v>2</v>
      </c>
      <c r="BH460" s="15">
        <v>5</v>
      </c>
      <c r="BI460" s="15"/>
      <c r="BJ460" s="15"/>
      <c r="BK460" s="15"/>
      <c r="BL460" s="15"/>
      <c r="BM460" s="15">
        <v>4</v>
      </c>
      <c r="BN460" s="15">
        <v>3</v>
      </c>
      <c r="BO460" s="15"/>
      <c r="BP460" s="15"/>
      <c r="BQ460" s="15"/>
      <c r="BR460" s="15"/>
      <c r="BS460" s="15"/>
      <c r="BT460" s="15"/>
      <c r="BU460" s="15"/>
      <c r="BV460" s="15"/>
      <c r="BW460" s="15">
        <v>2</v>
      </c>
      <c r="BX460" s="15">
        <v>1</v>
      </c>
      <c r="BY460" s="15"/>
      <c r="BZ460" s="15"/>
      <c r="CA460" s="15"/>
      <c r="CB460" s="15"/>
      <c r="CC460" s="15"/>
      <c r="CD460" s="15"/>
      <c r="CE460" s="15"/>
      <c r="CF460" s="15"/>
      <c r="CG460" s="15"/>
      <c r="CH460" s="15">
        <v>6</v>
      </c>
      <c r="CI460" s="15">
        <v>6</v>
      </c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>
        <v>1</v>
      </c>
      <c r="DI460" s="15" t="s">
        <v>7</v>
      </c>
      <c r="DJ460" s="15" t="s">
        <v>8</v>
      </c>
      <c r="DK460" s="15" t="s">
        <v>9</v>
      </c>
      <c r="DL460" s="15"/>
      <c r="DM460" s="15" t="s">
        <v>7</v>
      </c>
      <c r="DN460" s="15" t="s">
        <v>31</v>
      </c>
      <c r="DO460" s="15" t="s">
        <v>9</v>
      </c>
      <c r="DP460" s="15">
        <v>1</v>
      </c>
      <c r="DQ460" s="15" t="s">
        <v>15</v>
      </c>
      <c r="DR460" s="15" t="s">
        <v>8</v>
      </c>
      <c r="DS460" s="15" t="s">
        <v>9</v>
      </c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>
        <v>2</v>
      </c>
      <c r="EG460" s="15" t="s">
        <v>15</v>
      </c>
      <c r="EH460" s="15" t="s">
        <v>8</v>
      </c>
      <c r="EI460" s="15" t="s">
        <v>9</v>
      </c>
      <c r="EJ460" s="15" t="s">
        <v>15</v>
      </c>
      <c r="EK460" s="15" t="s">
        <v>8</v>
      </c>
      <c r="EL460" s="15" t="s">
        <v>9</v>
      </c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>
        <v>1</v>
      </c>
      <c r="FM460" s="15"/>
      <c r="FN460" s="15">
        <v>1</v>
      </c>
      <c r="FO460" s="15"/>
      <c r="FP460" s="15">
        <v>1</v>
      </c>
      <c r="FQ460" s="15">
        <v>2</v>
      </c>
      <c r="FR460" s="15"/>
      <c r="FS460" s="15"/>
      <c r="FT460" s="15">
        <v>1</v>
      </c>
      <c r="FU460" s="15"/>
      <c r="FV460" s="15"/>
      <c r="FW460" s="15"/>
      <c r="FX460" s="15"/>
      <c r="FY460" s="15"/>
      <c r="FZ460" s="15">
        <v>1</v>
      </c>
      <c r="GA460" s="15"/>
      <c r="GB460" s="15"/>
      <c r="GC460" s="15"/>
      <c r="GD460" s="15"/>
      <c r="GE460" s="15" t="s">
        <v>53</v>
      </c>
      <c r="GF460" s="15"/>
      <c r="GG460" s="15"/>
      <c r="GH460" s="15"/>
      <c r="GI460" s="15"/>
      <c r="GJ460" s="15">
        <v>1</v>
      </c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>
        <v>1</v>
      </c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>
        <v>1</v>
      </c>
      <c r="HY460" s="15"/>
      <c r="HZ460" s="15">
        <v>9</v>
      </c>
      <c r="IA460" s="15"/>
      <c r="IB460" s="15">
        <v>200</v>
      </c>
      <c r="IC460" s="15"/>
      <c r="ID460" s="15"/>
      <c r="IE460" s="15"/>
      <c r="IF460" s="15"/>
      <c r="IG460" s="15"/>
      <c r="IH460" s="15"/>
      <c r="II460" s="15">
        <v>240</v>
      </c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  <c r="IW460" s="15"/>
      <c r="IX460" s="15"/>
      <c r="IY460" s="15"/>
      <c r="IZ460" s="15"/>
      <c r="JA460" s="15"/>
      <c r="JB460" s="15"/>
      <c r="JC460" s="17"/>
      <c r="JD460" s="17"/>
      <c r="JE460" s="18"/>
      <c r="JF460" s="17">
        <v>1</v>
      </c>
      <c r="JG460" s="17"/>
      <c r="JH460" s="19"/>
      <c r="JI460" s="19"/>
      <c r="JJ460" s="17"/>
      <c r="JK460" s="17"/>
      <c r="JL460" s="19"/>
      <c r="JM460" s="17"/>
      <c r="JN460" s="17"/>
      <c r="JO460" s="20"/>
      <c r="JP460" s="17"/>
      <c r="JQ460" s="17"/>
      <c r="JR460" s="20"/>
      <c r="JS460" s="19"/>
      <c r="JT460" s="19"/>
      <c r="JU460" s="19"/>
      <c r="JV460" s="15">
        <v>2</v>
      </c>
      <c r="JW460" s="14"/>
      <c r="JX460" s="14"/>
      <c r="JY460" s="15">
        <v>180</v>
      </c>
      <c r="JZ460" s="15"/>
      <c r="KA460" s="15">
        <v>60</v>
      </c>
      <c r="KB460" s="15">
        <v>10</v>
      </c>
      <c r="KC460" s="15"/>
      <c r="KD460" s="15">
        <v>50</v>
      </c>
      <c r="KE460" s="15">
        <v>20</v>
      </c>
      <c r="KF460" s="15"/>
      <c r="KG460" s="15"/>
      <c r="KH460" s="15">
        <v>10</v>
      </c>
      <c r="KI460" s="15"/>
      <c r="KJ460" s="15"/>
      <c r="KK460" s="15"/>
      <c r="KL460" s="15">
        <v>2</v>
      </c>
      <c r="KM460" s="15"/>
      <c r="KN460" s="15"/>
      <c r="KO460" s="15"/>
      <c r="KP460" s="15"/>
      <c r="KQ460" s="15"/>
      <c r="KR460" s="15"/>
      <c r="KS460" s="15">
        <v>1</v>
      </c>
      <c r="KT460" s="15"/>
      <c r="KU460" s="15"/>
      <c r="KV460" s="15"/>
      <c r="KW460" s="15"/>
      <c r="KX460" s="15"/>
      <c r="KY460" s="15"/>
      <c r="KZ460" s="15"/>
      <c r="LA460" s="15"/>
      <c r="LB460" s="15"/>
      <c r="LC460" s="15"/>
      <c r="LD460" s="15"/>
      <c r="LE460" s="15"/>
      <c r="LF460" s="15"/>
      <c r="LG460" s="15"/>
      <c r="LH460" s="15"/>
      <c r="LI460" s="15"/>
      <c r="LJ460" s="15"/>
      <c r="LK460" s="15"/>
      <c r="LL460" s="15"/>
      <c r="LM460" s="15"/>
      <c r="LN460" s="15"/>
      <c r="LO460" s="15"/>
    </row>
    <row r="461" spans="1:327" ht="18" customHeight="1" x14ac:dyDescent="0.25">
      <c r="A461" s="14" t="s">
        <v>668</v>
      </c>
      <c r="B461" s="15" t="str">
        <f t="shared" si="71"/>
        <v>Nueva Granada</v>
      </c>
      <c r="C461" s="15">
        <f t="shared" si="63"/>
        <v>6</v>
      </c>
      <c r="D461" s="15">
        <v>1</v>
      </c>
      <c r="E461" s="15">
        <v>1</v>
      </c>
      <c r="F461" s="15">
        <v>4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>
        <v>6</v>
      </c>
      <c r="T461" s="15"/>
      <c r="U461" s="15"/>
      <c r="V461" s="15">
        <v>50</v>
      </c>
      <c r="W461" s="15">
        <v>37</v>
      </c>
      <c r="X461" s="15">
        <v>19</v>
      </c>
      <c r="Y461" s="15">
        <v>15</v>
      </c>
      <c r="Z461" s="15">
        <v>9</v>
      </c>
      <c r="AA461" s="15">
        <v>5</v>
      </c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 t="str">
        <f t="shared" si="64"/>
        <v/>
      </c>
      <c r="AN461" s="15" t="str">
        <f t="shared" si="65"/>
        <v/>
      </c>
      <c r="AO461" s="15">
        <f t="shared" si="66"/>
        <v>2</v>
      </c>
      <c r="AP461" s="15">
        <f t="shared" si="67"/>
        <v>1</v>
      </c>
      <c r="AQ461" s="15">
        <f t="shared" si="68"/>
        <v>2</v>
      </c>
      <c r="AR461" s="15">
        <f t="shared" si="69"/>
        <v>1</v>
      </c>
      <c r="AS461" s="15" t="str">
        <f t="shared" si="70"/>
        <v/>
      </c>
      <c r="AT461" s="15">
        <v>6</v>
      </c>
      <c r="AU461" s="15"/>
      <c r="AV461" s="15"/>
      <c r="AW461" s="15"/>
      <c r="AX461" s="15"/>
      <c r="AY461" s="15"/>
      <c r="AZ461" s="15">
        <v>6</v>
      </c>
      <c r="BA461" s="15"/>
      <c r="BB461" s="15"/>
      <c r="BC461" s="15"/>
      <c r="BD461" s="15"/>
      <c r="BE461" s="15"/>
      <c r="BF461" s="15">
        <v>2</v>
      </c>
      <c r="BG461" s="15">
        <v>5</v>
      </c>
      <c r="BH461" s="15">
        <v>6</v>
      </c>
      <c r="BI461" s="15">
        <v>4</v>
      </c>
      <c r="BJ461" s="15">
        <v>2</v>
      </c>
      <c r="BK461" s="15">
        <v>2</v>
      </c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>
        <v>3</v>
      </c>
      <c r="BX461" s="15">
        <v>2</v>
      </c>
      <c r="BY461" s="15"/>
      <c r="BZ461" s="15"/>
      <c r="CA461" s="15"/>
      <c r="CB461" s="15"/>
      <c r="CC461" s="15"/>
      <c r="CD461" s="15"/>
      <c r="CE461" s="15"/>
      <c r="CF461" s="15"/>
      <c r="CG461" s="15"/>
      <c r="CH461" s="15">
        <v>4</v>
      </c>
      <c r="CI461" s="15">
        <v>4</v>
      </c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 t="s">
        <v>7</v>
      </c>
      <c r="DJ461" s="15" t="s">
        <v>8</v>
      </c>
      <c r="DK461" s="15" t="s">
        <v>9</v>
      </c>
      <c r="DL461" s="15"/>
      <c r="DM461" s="15" t="s">
        <v>7</v>
      </c>
      <c r="DN461" s="15" t="s">
        <v>31</v>
      </c>
      <c r="DO461" s="15" t="s">
        <v>9</v>
      </c>
      <c r="DP461" s="15"/>
      <c r="DQ461" s="15" t="s">
        <v>15</v>
      </c>
      <c r="DR461" s="15" t="s">
        <v>31</v>
      </c>
      <c r="DS461" s="15" t="s">
        <v>9</v>
      </c>
      <c r="DT461" s="15" t="s">
        <v>15</v>
      </c>
      <c r="DU461" s="15" t="s">
        <v>31</v>
      </c>
      <c r="DV461" s="15" t="s">
        <v>9</v>
      </c>
      <c r="DW461" s="15" t="s">
        <v>15</v>
      </c>
      <c r="DX461" s="15" t="s">
        <v>31</v>
      </c>
      <c r="DY461" s="15" t="s">
        <v>9</v>
      </c>
      <c r="DZ461" s="15" t="s">
        <v>15</v>
      </c>
      <c r="EA461" s="15" t="s">
        <v>8</v>
      </c>
      <c r="EB461" s="15" t="s">
        <v>9</v>
      </c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>
        <v>1</v>
      </c>
      <c r="FM461" s="15"/>
      <c r="FN461" s="15">
        <v>1</v>
      </c>
      <c r="FO461" s="15"/>
      <c r="FP461" s="15"/>
      <c r="FQ461" s="15">
        <v>4</v>
      </c>
      <c r="FR461" s="15"/>
      <c r="FS461" s="15"/>
      <c r="FT461" s="15">
        <v>1</v>
      </c>
      <c r="FU461" s="15"/>
      <c r="FV461" s="15"/>
      <c r="FW461" s="15"/>
      <c r="FX461" s="15"/>
      <c r="FY461" s="15"/>
      <c r="FZ461" s="15">
        <v>1</v>
      </c>
      <c r="GA461" s="15"/>
      <c r="GB461" s="15"/>
      <c r="GC461" s="15"/>
      <c r="GD461" s="15"/>
      <c r="GE461" s="15" t="s">
        <v>53</v>
      </c>
      <c r="GF461" s="15"/>
      <c r="GG461" s="15"/>
      <c r="GH461" s="15"/>
      <c r="GI461" s="15"/>
      <c r="GJ461" s="15">
        <v>1</v>
      </c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>
        <v>1</v>
      </c>
      <c r="HY461" s="15"/>
      <c r="HZ461" s="15">
        <v>9</v>
      </c>
      <c r="IA461" s="15"/>
      <c r="IB461" s="15">
        <v>200</v>
      </c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  <c r="IW461" s="15"/>
      <c r="IX461" s="15"/>
      <c r="IY461" s="15"/>
      <c r="IZ461" s="15"/>
      <c r="JA461" s="15"/>
      <c r="JB461" s="15"/>
      <c r="JC461" s="17"/>
      <c r="JD461" s="17"/>
      <c r="JE461" s="18"/>
      <c r="JF461" s="17"/>
      <c r="JG461" s="17"/>
      <c r="JH461" s="19"/>
      <c r="JI461" s="19"/>
      <c r="JJ461" s="17"/>
      <c r="JK461" s="17"/>
      <c r="JL461" s="19"/>
      <c r="JM461" s="17"/>
      <c r="JN461" s="17"/>
      <c r="JO461" s="20"/>
      <c r="JP461" s="17"/>
      <c r="JQ461" s="17"/>
      <c r="JR461" s="20"/>
      <c r="JS461" s="19"/>
      <c r="JT461" s="19"/>
      <c r="JU461" s="19"/>
      <c r="JV461" s="15">
        <v>2</v>
      </c>
      <c r="JW461" s="14"/>
      <c r="JX461" s="14"/>
      <c r="JY461" s="15">
        <v>20</v>
      </c>
      <c r="JZ461" s="15">
        <v>30</v>
      </c>
      <c r="KA461" s="15"/>
      <c r="KB461" s="15">
        <v>10</v>
      </c>
      <c r="KC461" s="15"/>
      <c r="KD461" s="15">
        <v>20</v>
      </c>
      <c r="KE461" s="15"/>
      <c r="KF461" s="15"/>
      <c r="KG461" s="15"/>
      <c r="KH461" s="15">
        <v>10</v>
      </c>
      <c r="KI461" s="15"/>
      <c r="KJ461" s="15"/>
      <c r="KK461" s="15"/>
      <c r="KL461" s="15">
        <v>2</v>
      </c>
      <c r="KM461" s="15"/>
      <c r="KN461" s="15"/>
      <c r="KO461" s="15"/>
      <c r="KP461" s="15"/>
      <c r="KQ461" s="15"/>
      <c r="KR461" s="15"/>
      <c r="KS461" s="15">
        <v>1</v>
      </c>
      <c r="KT461" s="15"/>
      <c r="KU461" s="15"/>
      <c r="KV461" s="15">
        <v>1</v>
      </c>
      <c r="KW461" s="15"/>
      <c r="KX461" s="15"/>
      <c r="KY461" s="15"/>
      <c r="KZ461" s="15"/>
      <c r="LA461" s="15"/>
      <c r="LB461" s="15"/>
      <c r="LC461" s="15"/>
      <c r="LD461" s="15"/>
      <c r="LE461" s="15"/>
      <c r="LF461" s="15"/>
      <c r="LG461" s="15"/>
      <c r="LH461" s="15"/>
      <c r="LI461" s="15"/>
      <c r="LJ461" s="15"/>
      <c r="LK461" s="15"/>
      <c r="LL461" s="15" t="s">
        <v>11</v>
      </c>
      <c r="LM461" s="15" t="s">
        <v>42</v>
      </c>
      <c r="LN461" s="15"/>
      <c r="LO461" s="15"/>
    </row>
    <row r="462" spans="1:327" ht="18" customHeight="1" x14ac:dyDescent="0.25">
      <c r="A462" s="14" t="s">
        <v>669</v>
      </c>
      <c r="B462" s="15" t="str">
        <f t="shared" si="71"/>
        <v>Nueva Granada</v>
      </c>
      <c r="C462" s="15">
        <f t="shared" si="63"/>
        <v>3</v>
      </c>
      <c r="D462" s="15">
        <v>1</v>
      </c>
      <c r="E462" s="15">
        <v>1</v>
      </c>
      <c r="F462" s="15">
        <v>1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>
        <v>3</v>
      </c>
      <c r="T462" s="15"/>
      <c r="U462" s="15"/>
      <c r="V462" s="15">
        <v>28</v>
      </c>
      <c r="W462" s="15">
        <v>30</v>
      </c>
      <c r="X462" s="15">
        <v>7</v>
      </c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 t="str">
        <f t="shared" si="64"/>
        <v/>
      </c>
      <c r="AN462" s="15" t="str">
        <f t="shared" si="65"/>
        <v/>
      </c>
      <c r="AO462" s="15">
        <f t="shared" si="66"/>
        <v>1</v>
      </c>
      <c r="AP462" s="15" t="str">
        <f t="shared" si="67"/>
        <v/>
      </c>
      <c r="AQ462" s="15">
        <f t="shared" si="68"/>
        <v>2</v>
      </c>
      <c r="AR462" s="15" t="str">
        <f t="shared" si="69"/>
        <v/>
      </c>
      <c r="AS462" s="15" t="str">
        <f t="shared" si="70"/>
        <v/>
      </c>
      <c r="AT462" s="15">
        <v>3</v>
      </c>
      <c r="AU462" s="15"/>
      <c r="AV462" s="15"/>
      <c r="AW462" s="15"/>
      <c r="AX462" s="15"/>
      <c r="AY462" s="15"/>
      <c r="AZ462" s="15"/>
      <c r="BA462" s="15"/>
      <c r="BB462" s="15">
        <v>3</v>
      </c>
      <c r="BC462" s="15"/>
      <c r="BD462" s="15"/>
      <c r="BE462" s="15"/>
      <c r="BF462" s="15">
        <v>3</v>
      </c>
      <c r="BG462" s="15">
        <v>4</v>
      </c>
      <c r="BH462" s="15">
        <v>3</v>
      </c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>
        <v>1</v>
      </c>
      <c r="BY462" s="15"/>
      <c r="BZ462" s="15"/>
      <c r="CA462" s="15"/>
      <c r="CB462" s="15"/>
      <c r="CC462" s="15"/>
      <c r="CD462" s="15"/>
      <c r="CE462" s="15"/>
      <c r="CF462" s="15"/>
      <c r="CG462" s="15"/>
      <c r="CH462" s="15">
        <v>1</v>
      </c>
      <c r="CI462" s="15">
        <v>1</v>
      </c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>
        <v>1</v>
      </c>
      <c r="DI462" s="15" t="s">
        <v>7</v>
      </c>
      <c r="DJ462" s="15" t="s">
        <v>8</v>
      </c>
      <c r="DK462" s="15" t="s">
        <v>9</v>
      </c>
      <c r="DL462" s="15"/>
      <c r="DM462" s="15" t="s">
        <v>7</v>
      </c>
      <c r="DN462" s="15" t="s">
        <v>8</v>
      </c>
      <c r="DO462" s="15" t="s">
        <v>9</v>
      </c>
      <c r="DP462" s="15">
        <v>1</v>
      </c>
      <c r="DQ462" s="15" t="s">
        <v>15</v>
      </c>
      <c r="DR462" s="15" t="s">
        <v>8</v>
      </c>
      <c r="DS462" s="15" t="s">
        <v>9</v>
      </c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>
        <v>1</v>
      </c>
      <c r="FM462" s="15"/>
      <c r="FN462" s="15">
        <v>1</v>
      </c>
      <c r="FO462" s="15"/>
      <c r="FP462" s="15"/>
      <c r="FQ462" s="15">
        <v>1</v>
      </c>
      <c r="FR462" s="15"/>
      <c r="FS462" s="15"/>
      <c r="FT462" s="15">
        <v>1</v>
      </c>
      <c r="FU462" s="15"/>
      <c r="FV462" s="15"/>
      <c r="FW462" s="15"/>
      <c r="FX462" s="15"/>
      <c r="FY462" s="15"/>
      <c r="FZ462" s="15">
        <v>1</v>
      </c>
      <c r="GA462" s="15"/>
      <c r="GB462" s="15"/>
      <c r="GC462" s="15"/>
      <c r="GD462" s="15"/>
      <c r="GE462" s="15" t="s">
        <v>53</v>
      </c>
      <c r="GF462" s="15"/>
      <c r="GG462" s="15"/>
      <c r="GH462" s="15"/>
      <c r="GI462" s="15"/>
      <c r="GJ462" s="15">
        <v>1</v>
      </c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>
        <v>1</v>
      </c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>
        <v>1</v>
      </c>
      <c r="HY462" s="15"/>
      <c r="HZ462" s="15">
        <v>9</v>
      </c>
      <c r="IA462" s="15"/>
      <c r="IB462" s="15">
        <v>200</v>
      </c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  <c r="IW462" s="15"/>
      <c r="IX462" s="15"/>
      <c r="IY462" s="15"/>
      <c r="IZ462" s="15"/>
      <c r="JA462" s="15"/>
      <c r="JB462" s="15"/>
      <c r="JC462" s="17"/>
      <c r="JD462" s="17"/>
      <c r="JE462" s="18"/>
      <c r="JF462" s="17"/>
      <c r="JG462" s="17"/>
      <c r="JH462" s="19"/>
      <c r="JI462" s="19"/>
      <c r="JJ462" s="17"/>
      <c r="JK462" s="17"/>
      <c r="JL462" s="19"/>
      <c r="JM462" s="17"/>
      <c r="JN462" s="17"/>
      <c r="JO462" s="20"/>
      <c r="JP462" s="17"/>
      <c r="JQ462" s="17"/>
      <c r="JR462" s="20"/>
      <c r="JS462" s="19"/>
      <c r="JT462" s="19"/>
      <c r="JU462" s="19"/>
      <c r="JV462" s="15">
        <v>2</v>
      </c>
      <c r="JW462" s="14"/>
      <c r="JX462" s="14"/>
      <c r="JY462" s="15">
        <v>40</v>
      </c>
      <c r="JZ462" s="15"/>
      <c r="KA462" s="15">
        <v>10</v>
      </c>
      <c r="KB462" s="15">
        <v>5</v>
      </c>
      <c r="KC462" s="15"/>
      <c r="KD462" s="15">
        <v>20</v>
      </c>
      <c r="KE462" s="15"/>
      <c r="KF462" s="15"/>
      <c r="KG462" s="15"/>
      <c r="KH462" s="15">
        <v>50</v>
      </c>
      <c r="KI462" s="15"/>
      <c r="KJ462" s="15"/>
      <c r="KK462" s="15"/>
      <c r="KL462" s="15">
        <v>2</v>
      </c>
      <c r="KM462" s="15"/>
      <c r="KN462" s="15"/>
      <c r="KO462" s="15"/>
      <c r="KP462" s="15"/>
      <c r="KQ462" s="15"/>
      <c r="KR462" s="15"/>
      <c r="KS462" s="15">
        <v>1</v>
      </c>
      <c r="KT462" s="15"/>
      <c r="KU462" s="15"/>
      <c r="KV462" s="15">
        <v>1</v>
      </c>
      <c r="KW462" s="15">
        <v>1</v>
      </c>
      <c r="KX462" s="15"/>
      <c r="KY462" s="15"/>
      <c r="KZ462" s="15">
        <v>1</v>
      </c>
      <c r="LA462" s="15">
        <v>1</v>
      </c>
      <c r="LB462" s="15"/>
      <c r="LC462" s="15"/>
      <c r="LD462" s="15"/>
      <c r="LE462" s="15"/>
      <c r="LF462" s="15">
        <v>1</v>
      </c>
      <c r="LG462" s="15"/>
      <c r="LH462" s="15"/>
      <c r="LI462" s="15"/>
      <c r="LJ462" s="15"/>
      <c r="LK462" s="15" t="s">
        <v>112</v>
      </c>
      <c r="LL462" s="15"/>
      <c r="LM462" s="15" t="s">
        <v>42</v>
      </c>
      <c r="LN462" s="15" t="s">
        <v>79</v>
      </c>
      <c r="LO462" s="15"/>
    </row>
    <row r="463" spans="1:327" ht="18" customHeight="1" x14ac:dyDescent="0.25">
      <c r="A463" s="14" t="s">
        <v>670</v>
      </c>
      <c r="B463" s="15" t="str">
        <f t="shared" si="71"/>
        <v>Nueva Granada</v>
      </c>
      <c r="C463" s="15">
        <f t="shared" si="63"/>
        <v>6</v>
      </c>
      <c r="D463" s="15">
        <v>1</v>
      </c>
      <c r="E463" s="15">
        <v>1</v>
      </c>
      <c r="F463" s="15">
        <v>1</v>
      </c>
      <c r="G463" s="15">
        <v>3</v>
      </c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6</v>
      </c>
      <c r="U463" s="15"/>
      <c r="V463" s="15">
        <v>41</v>
      </c>
      <c r="W463" s="15">
        <v>33</v>
      </c>
      <c r="X463" s="15">
        <v>9</v>
      </c>
      <c r="Y463" s="15"/>
      <c r="Z463" s="15"/>
      <c r="AA463" s="15"/>
      <c r="AB463" s="15"/>
      <c r="AC463" s="15">
        <v>10</v>
      </c>
      <c r="AD463" s="15">
        <v>7</v>
      </c>
      <c r="AE463" s="15">
        <v>3</v>
      </c>
      <c r="AF463" s="15"/>
      <c r="AG463" s="15"/>
      <c r="AH463" s="15"/>
      <c r="AI463" s="15"/>
      <c r="AJ463" s="15"/>
      <c r="AK463" s="15"/>
      <c r="AL463" s="15"/>
      <c r="AM463" s="15" t="str">
        <f t="shared" si="64"/>
        <v/>
      </c>
      <c r="AN463" s="15">
        <f t="shared" si="65"/>
        <v>1</v>
      </c>
      <c r="AO463" s="15">
        <f t="shared" si="66"/>
        <v>3</v>
      </c>
      <c r="AP463" s="15" t="str">
        <f t="shared" si="67"/>
        <v/>
      </c>
      <c r="AQ463" s="15">
        <f t="shared" si="68"/>
        <v>1</v>
      </c>
      <c r="AR463" s="15">
        <f t="shared" si="69"/>
        <v>1</v>
      </c>
      <c r="AS463" s="15" t="str">
        <f t="shared" si="70"/>
        <v/>
      </c>
      <c r="AT463" s="15">
        <v>6</v>
      </c>
      <c r="AU463" s="15"/>
      <c r="AV463" s="15"/>
      <c r="AW463" s="15"/>
      <c r="AX463" s="15"/>
      <c r="AY463" s="15"/>
      <c r="AZ463" s="15"/>
      <c r="BA463" s="15"/>
      <c r="BB463" s="15">
        <v>6</v>
      </c>
      <c r="BC463" s="15"/>
      <c r="BD463" s="15"/>
      <c r="BE463" s="15"/>
      <c r="BF463" s="15">
        <v>3</v>
      </c>
      <c r="BG463" s="15">
        <v>3</v>
      </c>
      <c r="BH463" s="15">
        <v>2</v>
      </c>
      <c r="BI463" s="15"/>
      <c r="BJ463" s="15"/>
      <c r="BK463" s="15"/>
      <c r="BL463" s="15"/>
      <c r="BM463" s="15">
        <v>2</v>
      </c>
      <c r="BN463" s="15">
        <v>2</v>
      </c>
      <c r="BO463" s="15">
        <v>1</v>
      </c>
      <c r="BP463" s="15"/>
      <c r="BQ463" s="15"/>
      <c r="BR463" s="15"/>
      <c r="BS463" s="15"/>
      <c r="BT463" s="15"/>
      <c r="BU463" s="15"/>
      <c r="BV463" s="15"/>
      <c r="BW463" s="15"/>
      <c r="BX463" s="15">
        <v>2</v>
      </c>
      <c r="BY463" s="15"/>
      <c r="BZ463" s="15"/>
      <c r="CA463" s="15"/>
      <c r="CB463" s="15"/>
      <c r="CC463" s="15"/>
      <c r="CD463" s="15"/>
      <c r="CE463" s="15"/>
      <c r="CF463" s="15"/>
      <c r="CG463" s="15"/>
      <c r="CH463" s="15">
        <v>4</v>
      </c>
      <c r="CI463" s="15">
        <v>4</v>
      </c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>
        <v>1</v>
      </c>
      <c r="DI463" s="15" t="s">
        <v>7</v>
      </c>
      <c r="DJ463" s="15" t="s">
        <v>8</v>
      </c>
      <c r="DK463" s="15" t="s">
        <v>9</v>
      </c>
      <c r="DL463" s="15">
        <v>1</v>
      </c>
      <c r="DM463" s="15" t="s">
        <v>7</v>
      </c>
      <c r="DN463" s="15" t="s">
        <v>8</v>
      </c>
      <c r="DO463" s="15" t="s">
        <v>9</v>
      </c>
      <c r="DP463" s="15">
        <v>1</v>
      </c>
      <c r="DQ463" s="15" t="s">
        <v>15</v>
      </c>
      <c r="DR463" s="15" t="s">
        <v>8</v>
      </c>
      <c r="DS463" s="15" t="s">
        <v>9</v>
      </c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>
        <v>3</v>
      </c>
      <c r="EG463" s="15" t="s">
        <v>15</v>
      </c>
      <c r="EH463" s="15" t="s">
        <v>8</v>
      </c>
      <c r="EI463" s="15" t="s">
        <v>9</v>
      </c>
      <c r="EJ463" s="15" t="s">
        <v>15</v>
      </c>
      <c r="EK463" s="15" t="s">
        <v>8</v>
      </c>
      <c r="EL463" s="15" t="s">
        <v>9</v>
      </c>
      <c r="EM463" s="15" t="s">
        <v>7</v>
      </c>
      <c r="EN463" s="15" t="s">
        <v>8</v>
      </c>
      <c r="EO463" s="15" t="s">
        <v>9</v>
      </c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>
        <v>1</v>
      </c>
      <c r="FM463" s="15">
        <v>1</v>
      </c>
      <c r="FN463" s="15"/>
      <c r="FO463" s="15"/>
      <c r="FP463" s="15">
        <v>1</v>
      </c>
      <c r="FQ463" s="15">
        <v>3</v>
      </c>
      <c r="FR463" s="15"/>
      <c r="FS463" s="15"/>
      <c r="FT463" s="15">
        <v>1</v>
      </c>
      <c r="FU463" s="15"/>
      <c r="FV463" s="15"/>
      <c r="FW463" s="15">
        <v>1</v>
      </c>
      <c r="FX463" s="15"/>
      <c r="FY463" s="15"/>
      <c r="FZ463" s="15"/>
      <c r="GA463" s="15"/>
      <c r="GB463" s="15"/>
      <c r="GC463" s="15"/>
      <c r="GD463" s="15"/>
      <c r="GE463" s="15" t="s">
        <v>71</v>
      </c>
      <c r="GF463" s="15"/>
      <c r="GG463" s="15"/>
      <c r="GH463" s="15"/>
      <c r="GI463" s="15"/>
      <c r="GJ463" s="15"/>
      <c r="GK463" s="15"/>
      <c r="GL463" s="15"/>
      <c r="GM463" s="15"/>
      <c r="GN463" s="15"/>
      <c r="GO463" s="15">
        <v>1</v>
      </c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>
        <v>1</v>
      </c>
      <c r="HY463" s="15"/>
      <c r="HZ463" s="15">
        <v>7</v>
      </c>
      <c r="IA463" s="15"/>
      <c r="IB463" s="15"/>
      <c r="IC463" s="15">
        <v>200</v>
      </c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  <c r="IW463" s="15"/>
      <c r="IX463" s="15"/>
      <c r="IY463" s="15"/>
      <c r="IZ463" s="15"/>
      <c r="JA463" s="15"/>
      <c r="JB463" s="15"/>
      <c r="JC463" s="17"/>
      <c r="JD463" s="17"/>
      <c r="JE463" s="18"/>
      <c r="JF463" s="17"/>
      <c r="JG463" s="17"/>
      <c r="JH463" s="19"/>
      <c r="JI463" s="19"/>
      <c r="JJ463" s="17"/>
      <c r="JK463" s="17"/>
      <c r="JL463" s="19"/>
      <c r="JM463" s="17"/>
      <c r="JN463" s="17"/>
      <c r="JO463" s="20"/>
      <c r="JP463" s="17"/>
      <c r="JQ463" s="17"/>
      <c r="JR463" s="20"/>
      <c r="JS463" s="19"/>
      <c r="JT463" s="19"/>
      <c r="JU463" s="19"/>
      <c r="JV463" s="15">
        <v>2</v>
      </c>
      <c r="JW463" s="14"/>
      <c r="JX463" s="14"/>
      <c r="JY463" s="15">
        <v>50</v>
      </c>
      <c r="JZ463" s="15"/>
      <c r="KA463" s="15">
        <v>10</v>
      </c>
      <c r="KB463" s="15">
        <v>10</v>
      </c>
      <c r="KC463" s="15">
        <v>10</v>
      </c>
      <c r="KD463" s="15">
        <v>30</v>
      </c>
      <c r="KE463" s="15">
        <v>10</v>
      </c>
      <c r="KF463" s="15">
        <v>10</v>
      </c>
      <c r="KG463" s="15"/>
      <c r="KH463" s="15">
        <v>50</v>
      </c>
      <c r="KI463" s="15"/>
      <c r="KJ463" s="15"/>
      <c r="KK463" s="15">
        <v>20</v>
      </c>
      <c r="KL463" s="15">
        <v>2</v>
      </c>
      <c r="KM463" s="15"/>
      <c r="KN463" s="15"/>
      <c r="KO463" s="15"/>
      <c r="KP463" s="15"/>
      <c r="KQ463" s="15"/>
      <c r="KR463" s="15"/>
      <c r="KS463" s="15">
        <v>1</v>
      </c>
      <c r="KT463" s="15"/>
      <c r="KU463" s="15">
        <v>1</v>
      </c>
      <c r="KV463" s="15">
        <v>1</v>
      </c>
      <c r="KW463" s="15">
        <v>1</v>
      </c>
      <c r="KX463" s="15">
        <v>1</v>
      </c>
      <c r="KY463" s="15"/>
      <c r="KZ463" s="15">
        <v>1</v>
      </c>
      <c r="LA463" s="15"/>
      <c r="LB463" s="15">
        <v>1</v>
      </c>
      <c r="LC463" s="15">
        <v>1</v>
      </c>
      <c r="LD463" s="15">
        <v>1</v>
      </c>
      <c r="LE463" s="15">
        <v>1</v>
      </c>
      <c r="LF463" s="15">
        <v>1</v>
      </c>
      <c r="LG463" s="15">
        <v>1</v>
      </c>
      <c r="LH463" s="15"/>
      <c r="LI463" s="15"/>
      <c r="LJ463" s="15" t="s">
        <v>268</v>
      </c>
      <c r="LK463" s="15"/>
      <c r="LL463" s="15" t="s">
        <v>78</v>
      </c>
      <c r="LM463" s="15" t="s">
        <v>42</v>
      </c>
      <c r="LN463" s="15"/>
      <c r="LO463" s="15" t="s">
        <v>510</v>
      </c>
    </row>
    <row r="464" spans="1:327" ht="18" customHeight="1" x14ac:dyDescent="0.25">
      <c r="A464" s="14" t="s">
        <v>671</v>
      </c>
      <c r="B464" s="15" t="str">
        <f t="shared" si="71"/>
        <v>Nueva Granada</v>
      </c>
      <c r="C464" s="15">
        <f t="shared" si="63"/>
        <v>3</v>
      </c>
      <c r="D464" s="15">
        <v>1</v>
      </c>
      <c r="E464" s="15">
        <v>1</v>
      </c>
      <c r="F464" s="15">
        <v>1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>
        <v>3</v>
      </c>
      <c r="T464" s="15"/>
      <c r="U464" s="15"/>
      <c r="V464" s="15">
        <v>23</v>
      </c>
      <c r="W464" s="15">
        <v>21</v>
      </c>
      <c r="X464" s="15">
        <v>5</v>
      </c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 t="str">
        <f t="shared" si="64"/>
        <v/>
      </c>
      <c r="AN464" s="15" t="str">
        <f t="shared" si="65"/>
        <v/>
      </c>
      <c r="AO464" s="15">
        <f t="shared" si="66"/>
        <v>1</v>
      </c>
      <c r="AP464" s="15" t="str">
        <f t="shared" si="67"/>
        <v/>
      </c>
      <c r="AQ464" s="15">
        <f t="shared" si="68"/>
        <v>2</v>
      </c>
      <c r="AR464" s="15" t="str">
        <f t="shared" si="69"/>
        <v/>
      </c>
      <c r="AS464" s="15" t="str">
        <f t="shared" si="70"/>
        <v/>
      </c>
      <c r="AT464" s="15">
        <v>3</v>
      </c>
      <c r="AU464" s="15"/>
      <c r="AV464" s="15"/>
      <c r="AW464" s="15"/>
      <c r="AX464" s="15"/>
      <c r="AY464" s="15"/>
      <c r="AZ464" s="15"/>
      <c r="BA464" s="15">
        <v>3</v>
      </c>
      <c r="BB464" s="15"/>
      <c r="BC464" s="15"/>
      <c r="BD464" s="15"/>
      <c r="BE464" s="15"/>
      <c r="BF464" s="15">
        <v>4</v>
      </c>
      <c r="BG464" s="15">
        <v>4</v>
      </c>
      <c r="BH464" s="15">
        <v>2</v>
      </c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>
        <v>1</v>
      </c>
      <c r="BX464" s="15">
        <v>2</v>
      </c>
      <c r="BY464" s="15"/>
      <c r="BZ464" s="15"/>
      <c r="CA464" s="15"/>
      <c r="CB464" s="15"/>
      <c r="CC464" s="15"/>
      <c r="CD464" s="15"/>
      <c r="CE464" s="15"/>
      <c r="CF464" s="15"/>
      <c r="CG464" s="15"/>
      <c r="CH464" s="15">
        <v>1</v>
      </c>
      <c r="CI464" s="15">
        <v>1</v>
      </c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>
        <v>1</v>
      </c>
      <c r="DI464" s="15" t="s">
        <v>7</v>
      </c>
      <c r="DJ464" s="15" t="s">
        <v>8</v>
      </c>
      <c r="DK464" s="15" t="s">
        <v>9</v>
      </c>
      <c r="DL464" s="15">
        <v>1</v>
      </c>
      <c r="DM464" s="15" t="s">
        <v>7</v>
      </c>
      <c r="DN464" s="15" t="s">
        <v>8</v>
      </c>
      <c r="DO464" s="15" t="s">
        <v>9</v>
      </c>
      <c r="DP464" s="15">
        <v>1</v>
      </c>
      <c r="DQ464" s="15" t="s">
        <v>15</v>
      </c>
      <c r="DR464" s="15" t="s">
        <v>8</v>
      </c>
      <c r="DS464" s="15" t="s">
        <v>9</v>
      </c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>
        <v>1</v>
      </c>
      <c r="FM464" s="15"/>
      <c r="FN464" s="15">
        <v>1</v>
      </c>
      <c r="FO464" s="15"/>
      <c r="FP464" s="15"/>
      <c r="FQ464" s="15">
        <v>1</v>
      </c>
      <c r="FR464" s="15"/>
      <c r="FS464" s="15"/>
      <c r="FT464" s="15">
        <v>1</v>
      </c>
      <c r="FU464" s="15"/>
      <c r="FV464" s="15"/>
      <c r="FW464" s="15">
        <v>1</v>
      </c>
      <c r="FX464" s="15"/>
      <c r="FY464" s="15"/>
      <c r="FZ464" s="15"/>
      <c r="GA464" s="15"/>
      <c r="GB464" s="15"/>
      <c r="GC464" s="15"/>
      <c r="GD464" s="15"/>
      <c r="GE464" s="15" t="s">
        <v>368</v>
      </c>
      <c r="GF464" s="15"/>
      <c r="GG464" s="15"/>
      <c r="GH464" s="15"/>
      <c r="GI464" s="15"/>
      <c r="GJ464" s="15">
        <v>1</v>
      </c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>
        <v>1</v>
      </c>
      <c r="HY464" s="15"/>
      <c r="HZ464" s="15">
        <v>9</v>
      </c>
      <c r="IA464" s="15"/>
      <c r="IB464" s="15">
        <v>200</v>
      </c>
      <c r="IC464" s="15"/>
      <c r="ID464" s="15"/>
      <c r="IE464" s="15"/>
      <c r="IF464" s="15"/>
      <c r="IG464" s="15"/>
      <c r="IH464" s="15">
        <v>50</v>
      </c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  <c r="IW464" s="15"/>
      <c r="IX464" s="15"/>
      <c r="IY464" s="15"/>
      <c r="IZ464" s="15"/>
      <c r="JA464" s="15"/>
      <c r="JB464" s="15"/>
      <c r="JC464" s="17"/>
      <c r="JD464" s="17"/>
      <c r="JE464" s="18"/>
      <c r="JF464" s="17"/>
      <c r="JG464" s="17"/>
      <c r="JH464" s="19"/>
      <c r="JI464" s="19"/>
      <c r="JJ464" s="17"/>
      <c r="JK464" s="17"/>
      <c r="JL464" s="19"/>
      <c r="JM464" s="17"/>
      <c r="JN464" s="17"/>
      <c r="JO464" s="20"/>
      <c r="JP464" s="17"/>
      <c r="JQ464" s="17"/>
      <c r="JR464" s="20"/>
      <c r="JS464" s="19"/>
      <c r="JT464" s="19"/>
      <c r="JU464" s="19"/>
      <c r="JV464" s="15">
        <v>2</v>
      </c>
      <c r="JW464" s="14"/>
      <c r="JX464" s="14"/>
      <c r="JY464" s="15">
        <v>150</v>
      </c>
      <c r="JZ464" s="15"/>
      <c r="KA464" s="15">
        <v>10</v>
      </c>
      <c r="KB464" s="15">
        <v>5</v>
      </c>
      <c r="KC464" s="15"/>
      <c r="KD464" s="15">
        <v>5</v>
      </c>
      <c r="KE464" s="15"/>
      <c r="KF464" s="15">
        <v>15</v>
      </c>
      <c r="KG464" s="15"/>
      <c r="KH464" s="15">
        <v>5</v>
      </c>
      <c r="KI464" s="15"/>
      <c r="KJ464" s="15"/>
      <c r="KK464" s="15">
        <v>60</v>
      </c>
      <c r="KL464" s="15">
        <v>2</v>
      </c>
      <c r="KM464" s="15"/>
      <c r="KN464" s="15"/>
      <c r="KO464" s="15"/>
      <c r="KP464" s="15"/>
      <c r="KQ464" s="15"/>
      <c r="KR464" s="15"/>
      <c r="KS464" s="15">
        <v>1</v>
      </c>
      <c r="KT464" s="15"/>
      <c r="KU464" s="15"/>
      <c r="KV464" s="15"/>
      <c r="KW464" s="15"/>
      <c r="KX464" s="15">
        <v>1</v>
      </c>
      <c r="KY464" s="15"/>
      <c r="KZ464" s="15"/>
      <c r="LA464" s="15"/>
      <c r="LB464" s="15"/>
      <c r="LC464" s="15"/>
      <c r="LD464" s="15"/>
      <c r="LE464" s="15"/>
      <c r="LF464" s="15"/>
      <c r="LG464" s="15"/>
      <c r="LH464" s="15"/>
      <c r="LI464" s="15"/>
      <c r="LJ464" s="15"/>
      <c r="LK464" s="15"/>
      <c r="LL464" s="15"/>
      <c r="LM464" s="15"/>
      <c r="LN464" s="15"/>
      <c r="LO464" s="15"/>
    </row>
    <row r="465" spans="1:327" ht="18" customHeight="1" x14ac:dyDescent="0.25">
      <c r="A465" s="14" t="s">
        <v>672</v>
      </c>
      <c r="B465" s="15" t="str">
        <f t="shared" si="71"/>
        <v>Nueva Granada</v>
      </c>
      <c r="C465" s="15">
        <f t="shared" si="63"/>
        <v>4</v>
      </c>
      <c r="D465" s="15"/>
      <c r="E465" s="15">
        <v>1</v>
      </c>
      <c r="F465" s="15">
        <v>1</v>
      </c>
      <c r="G465" s="15">
        <v>2</v>
      </c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>
        <v>4</v>
      </c>
      <c r="U465" s="15"/>
      <c r="V465" s="15"/>
      <c r="W465" s="15">
        <v>49</v>
      </c>
      <c r="X465" s="15">
        <v>16</v>
      </c>
      <c r="Y465" s="15"/>
      <c r="Z465" s="15"/>
      <c r="AA465" s="15"/>
      <c r="AB465" s="15"/>
      <c r="AC465" s="15">
        <v>19</v>
      </c>
      <c r="AD465" s="15">
        <v>13</v>
      </c>
      <c r="AE465" s="15"/>
      <c r="AF465" s="15"/>
      <c r="AG465" s="15"/>
      <c r="AH465" s="15"/>
      <c r="AI465" s="15"/>
      <c r="AJ465" s="15"/>
      <c r="AK465" s="15"/>
      <c r="AL465" s="15"/>
      <c r="AM465" s="15" t="str">
        <f t="shared" si="64"/>
        <v/>
      </c>
      <c r="AN465" s="15" t="str">
        <f t="shared" si="65"/>
        <v/>
      </c>
      <c r="AO465" s="15" t="str">
        <f t="shared" si="66"/>
        <v/>
      </c>
      <c r="AP465" s="15">
        <f t="shared" si="67"/>
        <v>2</v>
      </c>
      <c r="AQ465" s="15">
        <f t="shared" si="68"/>
        <v>1</v>
      </c>
      <c r="AR465" s="15">
        <f t="shared" si="69"/>
        <v>1</v>
      </c>
      <c r="AS465" s="15" t="str">
        <f t="shared" si="70"/>
        <v/>
      </c>
      <c r="AT465" s="15">
        <v>4</v>
      </c>
      <c r="AU465" s="15"/>
      <c r="AV465" s="15"/>
      <c r="AW465" s="15"/>
      <c r="AX465" s="15"/>
      <c r="AY465" s="15"/>
      <c r="AZ465" s="15"/>
      <c r="BA465" s="15"/>
      <c r="BB465" s="15"/>
      <c r="BC465" s="15"/>
      <c r="BD465" s="15">
        <v>4</v>
      </c>
      <c r="BE465" s="15"/>
      <c r="BF465" s="15"/>
      <c r="BG465" s="15">
        <v>2</v>
      </c>
      <c r="BH465" s="15">
        <v>3</v>
      </c>
      <c r="BI465" s="15"/>
      <c r="BJ465" s="15"/>
      <c r="BK465" s="15"/>
      <c r="BL465" s="15"/>
      <c r="BM465" s="15">
        <v>3</v>
      </c>
      <c r="BN465" s="15">
        <v>3</v>
      </c>
      <c r="BO465" s="15"/>
      <c r="BP465" s="15"/>
      <c r="BQ465" s="15"/>
      <c r="BR465" s="15"/>
      <c r="BS465" s="15"/>
      <c r="BT465" s="15"/>
      <c r="BU465" s="15"/>
      <c r="BV465" s="15"/>
      <c r="BW465" s="15">
        <v>4</v>
      </c>
      <c r="BX465" s="15">
        <v>5</v>
      </c>
      <c r="BY465" s="15"/>
      <c r="BZ465" s="15"/>
      <c r="CA465" s="15"/>
      <c r="CB465" s="15"/>
      <c r="CC465" s="15"/>
      <c r="CD465" s="15"/>
      <c r="CE465" s="15"/>
      <c r="CF465" s="15"/>
      <c r="CG465" s="15"/>
      <c r="CH465" s="15">
        <v>3</v>
      </c>
      <c r="CI465" s="15">
        <v>3</v>
      </c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 t="s">
        <v>7</v>
      </c>
      <c r="DN465" s="15" t="s">
        <v>31</v>
      </c>
      <c r="DO465" s="15" t="s">
        <v>9</v>
      </c>
      <c r="DP465" s="15">
        <v>1</v>
      </c>
      <c r="DQ465" s="15" t="s">
        <v>15</v>
      </c>
      <c r="DR465" s="15" t="s">
        <v>8</v>
      </c>
      <c r="DS465" s="15" t="s">
        <v>9</v>
      </c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>
        <v>2</v>
      </c>
      <c r="EG465" s="15" t="s">
        <v>15</v>
      </c>
      <c r="EH465" s="15" t="s">
        <v>8</v>
      </c>
      <c r="EI465" s="15" t="s">
        <v>9</v>
      </c>
      <c r="EJ465" s="15" t="s">
        <v>15</v>
      </c>
      <c r="EK465" s="15" t="s">
        <v>8</v>
      </c>
      <c r="EL465" s="15" t="s">
        <v>9</v>
      </c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>
        <v>2</v>
      </c>
      <c r="FM465" s="15">
        <v>2</v>
      </c>
      <c r="FN465" s="15"/>
      <c r="FO465" s="15"/>
      <c r="FP465" s="15"/>
      <c r="FQ465" s="15">
        <v>2</v>
      </c>
      <c r="FR465" s="15"/>
      <c r="FS465" s="15"/>
      <c r="FT465" s="15"/>
      <c r="FU465" s="15"/>
      <c r="FV465" s="15"/>
      <c r="FW465" s="15">
        <v>2</v>
      </c>
      <c r="FX465" s="15"/>
      <c r="FY465" s="15"/>
      <c r="FZ465" s="15"/>
      <c r="GA465" s="15"/>
      <c r="GB465" s="15"/>
      <c r="GC465" s="15"/>
      <c r="GD465" s="15"/>
      <c r="GE465" s="15" t="s">
        <v>473</v>
      </c>
      <c r="GF465" s="15" t="s">
        <v>473</v>
      </c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>
        <v>2</v>
      </c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>
        <v>4</v>
      </c>
      <c r="HO465" s="15"/>
      <c r="HP465" s="15"/>
      <c r="HQ465" s="15"/>
      <c r="HR465" s="15"/>
      <c r="HS465" s="15"/>
      <c r="HT465" s="15"/>
      <c r="HU465" s="15"/>
      <c r="HV465" s="15"/>
      <c r="HW465" s="15"/>
      <c r="HX465" s="15">
        <v>1</v>
      </c>
      <c r="HY465" s="15"/>
      <c r="HZ465" s="15">
        <v>7</v>
      </c>
      <c r="IA465" s="15">
        <v>500</v>
      </c>
      <c r="IB465" s="15"/>
      <c r="IC465" s="15"/>
      <c r="ID465" s="15"/>
      <c r="IE465" s="15"/>
      <c r="IF465" s="15"/>
      <c r="IG465" s="15"/>
      <c r="IH465" s="15">
        <v>50</v>
      </c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  <c r="IW465" s="15"/>
      <c r="IX465" s="15"/>
      <c r="IY465" s="15"/>
      <c r="IZ465" s="15"/>
      <c r="JA465" s="15"/>
      <c r="JB465" s="15"/>
      <c r="JC465" s="17"/>
      <c r="JD465" s="17"/>
      <c r="JE465" s="18"/>
      <c r="JF465" s="17"/>
      <c r="JG465" s="17"/>
      <c r="JH465" s="19"/>
      <c r="JI465" s="19"/>
      <c r="JJ465" s="17"/>
      <c r="JK465" s="17"/>
      <c r="JL465" s="19"/>
      <c r="JM465" s="17"/>
      <c r="JN465" s="17"/>
      <c r="JO465" s="20"/>
      <c r="JP465" s="17"/>
      <c r="JQ465" s="17"/>
      <c r="JR465" s="20"/>
      <c r="JS465" s="19"/>
      <c r="JT465" s="19"/>
      <c r="JU465" s="19"/>
      <c r="JV465" s="15">
        <v>2</v>
      </c>
      <c r="JW465" s="14"/>
      <c r="JX465" s="14"/>
      <c r="JY465" s="15">
        <v>250</v>
      </c>
      <c r="JZ465" s="15"/>
      <c r="KA465" s="15">
        <v>100</v>
      </c>
      <c r="KB465" s="15">
        <v>40</v>
      </c>
      <c r="KC465" s="15"/>
      <c r="KD465" s="15">
        <v>12</v>
      </c>
      <c r="KE465" s="15">
        <v>20</v>
      </c>
      <c r="KF465" s="15"/>
      <c r="KG465" s="15">
        <v>8</v>
      </c>
      <c r="KH465" s="15">
        <v>10</v>
      </c>
      <c r="KI465" s="15"/>
      <c r="KJ465" s="15"/>
      <c r="KK465" s="15">
        <v>110</v>
      </c>
      <c r="KL465" s="15">
        <v>2</v>
      </c>
      <c r="KM465" s="15"/>
      <c r="KN465" s="15"/>
      <c r="KO465" s="15"/>
      <c r="KP465" s="15"/>
      <c r="KQ465" s="15"/>
      <c r="KR465" s="15"/>
      <c r="KS465" s="15">
        <v>1</v>
      </c>
      <c r="KT465" s="15"/>
      <c r="KU465" s="15">
        <v>1</v>
      </c>
      <c r="KV465" s="15"/>
      <c r="KW465" s="15">
        <v>1</v>
      </c>
      <c r="KX465" s="15"/>
      <c r="KY465" s="15"/>
      <c r="KZ465" s="15">
        <v>1</v>
      </c>
      <c r="LA465" s="15"/>
      <c r="LB465" s="15"/>
      <c r="LC465" s="15"/>
      <c r="LD465" s="15"/>
      <c r="LE465" s="15"/>
      <c r="LF465" s="15"/>
      <c r="LG465" s="15"/>
      <c r="LH465" s="15"/>
      <c r="LI465" s="15"/>
      <c r="LJ465" s="15"/>
      <c r="LK465" s="15" t="s">
        <v>21</v>
      </c>
      <c r="LL465" s="15" t="s">
        <v>29</v>
      </c>
      <c r="LM465" s="15" t="s">
        <v>25</v>
      </c>
      <c r="LN465" s="15"/>
      <c r="LO465" s="15"/>
    </row>
    <row r="466" spans="1:327" ht="18" customHeight="1" x14ac:dyDescent="0.25">
      <c r="A466" s="14" t="s">
        <v>673</v>
      </c>
      <c r="B466" s="15" t="str">
        <f t="shared" si="71"/>
        <v>Nueva Granada</v>
      </c>
      <c r="C466" s="15">
        <f t="shared" si="63"/>
        <v>6</v>
      </c>
      <c r="D466" s="15">
        <v>1</v>
      </c>
      <c r="E466" s="15">
        <v>1</v>
      </c>
      <c r="F466" s="15">
        <v>1</v>
      </c>
      <c r="G466" s="15">
        <v>3</v>
      </c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>
        <v>6</v>
      </c>
      <c r="U466" s="15"/>
      <c r="V466" s="15">
        <v>65</v>
      </c>
      <c r="W466" s="15">
        <v>60</v>
      </c>
      <c r="X466" s="15">
        <v>25</v>
      </c>
      <c r="Y466" s="15"/>
      <c r="Z466" s="15"/>
      <c r="AA466" s="15"/>
      <c r="AB466" s="15"/>
      <c r="AC466" s="15">
        <v>32</v>
      </c>
      <c r="AD466" s="15">
        <v>31</v>
      </c>
      <c r="AE466" s="15">
        <v>10</v>
      </c>
      <c r="AF466" s="15"/>
      <c r="AG466" s="15"/>
      <c r="AH466" s="15"/>
      <c r="AI466" s="15"/>
      <c r="AJ466" s="15"/>
      <c r="AK466" s="15"/>
      <c r="AL466" s="15"/>
      <c r="AM466" s="15" t="str">
        <f t="shared" si="64"/>
        <v/>
      </c>
      <c r="AN466" s="15" t="str">
        <f t="shared" si="65"/>
        <v/>
      </c>
      <c r="AO466" s="15">
        <f t="shared" si="66"/>
        <v>1</v>
      </c>
      <c r="AP466" s="15" t="str">
        <f t="shared" si="67"/>
        <v/>
      </c>
      <c r="AQ466" s="15">
        <f t="shared" si="68"/>
        <v>3</v>
      </c>
      <c r="AR466" s="15">
        <f t="shared" si="69"/>
        <v>1</v>
      </c>
      <c r="AS466" s="15">
        <f t="shared" si="70"/>
        <v>1</v>
      </c>
      <c r="AT466" s="15">
        <v>6</v>
      </c>
      <c r="AU466" s="15"/>
      <c r="AV466" s="15"/>
      <c r="AW466" s="15"/>
      <c r="AX466" s="15"/>
      <c r="AY466" s="15"/>
      <c r="AZ466" s="15"/>
      <c r="BA466" s="15"/>
      <c r="BB466" s="15">
        <v>6</v>
      </c>
      <c r="BC466" s="15"/>
      <c r="BD466" s="15"/>
      <c r="BE466" s="15"/>
      <c r="BF466" s="15">
        <v>2</v>
      </c>
      <c r="BG466" s="15">
        <v>2</v>
      </c>
      <c r="BH466" s="15">
        <v>4</v>
      </c>
      <c r="BI466" s="15"/>
      <c r="BJ466" s="15"/>
      <c r="BK466" s="15"/>
      <c r="BL466" s="15"/>
      <c r="BM466" s="15">
        <v>4</v>
      </c>
      <c r="BN466" s="15">
        <v>4</v>
      </c>
      <c r="BO466" s="15">
        <v>4</v>
      </c>
      <c r="BP466" s="15"/>
      <c r="BQ466" s="15"/>
      <c r="BR466" s="15"/>
      <c r="BS466" s="15"/>
      <c r="BT466" s="15"/>
      <c r="BU466" s="15"/>
      <c r="BV466" s="15"/>
      <c r="BW466" s="15">
        <v>3</v>
      </c>
      <c r="BX466" s="15">
        <v>1</v>
      </c>
      <c r="BY466" s="15"/>
      <c r="BZ466" s="15"/>
      <c r="CA466" s="15"/>
      <c r="CB466" s="15"/>
      <c r="CC466" s="15"/>
      <c r="CD466" s="15"/>
      <c r="CE466" s="15"/>
      <c r="CF466" s="15"/>
      <c r="CG466" s="15"/>
      <c r="CH466" s="15">
        <v>4</v>
      </c>
      <c r="CI466" s="15">
        <v>4</v>
      </c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>
        <v>1</v>
      </c>
      <c r="DI466" s="15" t="s">
        <v>7</v>
      </c>
      <c r="DJ466" s="15" t="s">
        <v>8</v>
      </c>
      <c r="DK466" s="15" t="s">
        <v>9</v>
      </c>
      <c r="DL466" s="15">
        <v>1</v>
      </c>
      <c r="DM466" s="15" t="s">
        <v>7</v>
      </c>
      <c r="DN466" s="15" t="s">
        <v>8</v>
      </c>
      <c r="DO466" s="15" t="s">
        <v>9</v>
      </c>
      <c r="DP466" s="15">
        <v>1</v>
      </c>
      <c r="DQ466" s="15" t="s">
        <v>15</v>
      </c>
      <c r="DR466" s="15" t="s">
        <v>8</v>
      </c>
      <c r="DS466" s="15" t="s">
        <v>9</v>
      </c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>
        <v>3</v>
      </c>
      <c r="EG466" s="15" t="s">
        <v>15</v>
      </c>
      <c r="EH466" s="15" t="s">
        <v>8</v>
      </c>
      <c r="EI466" s="15" t="s">
        <v>9</v>
      </c>
      <c r="EJ466" s="15" t="s">
        <v>15</v>
      </c>
      <c r="EK466" s="15" t="s">
        <v>8</v>
      </c>
      <c r="EL466" s="15" t="s">
        <v>9</v>
      </c>
      <c r="EM466" s="15" t="s">
        <v>7</v>
      </c>
      <c r="EN466" s="15" t="s">
        <v>8</v>
      </c>
      <c r="EO466" s="15" t="s">
        <v>9</v>
      </c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>
        <v>1</v>
      </c>
      <c r="FM466" s="15">
        <v>1</v>
      </c>
      <c r="FN466" s="15"/>
      <c r="FO466" s="15"/>
      <c r="FP466" s="15">
        <v>3</v>
      </c>
      <c r="FQ466" s="15">
        <v>1</v>
      </c>
      <c r="FR466" s="15"/>
      <c r="FS466" s="15"/>
      <c r="FT466" s="15">
        <v>1</v>
      </c>
      <c r="FU466" s="15"/>
      <c r="FV466" s="15"/>
      <c r="FW466" s="15"/>
      <c r="FX466" s="15"/>
      <c r="FY466" s="15"/>
      <c r="FZ466" s="15">
        <v>1</v>
      </c>
      <c r="GA466" s="15"/>
      <c r="GB466" s="15"/>
      <c r="GC466" s="15"/>
      <c r="GD466" s="15"/>
      <c r="GE466" s="15" t="s">
        <v>53</v>
      </c>
      <c r="GF466" s="15"/>
      <c r="GG466" s="15"/>
      <c r="GH466" s="15"/>
      <c r="GI466" s="15"/>
      <c r="GJ466" s="15">
        <v>1</v>
      </c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>
        <v>1</v>
      </c>
      <c r="HJ466" s="15"/>
      <c r="HK466" s="15"/>
      <c r="HL466" s="15"/>
      <c r="HM466" s="15"/>
      <c r="HN466" s="15">
        <v>6</v>
      </c>
      <c r="HO466" s="15"/>
      <c r="HP466" s="15"/>
      <c r="HQ466" s="15"/>
      <c r="HR466" s="15"/>
      <c r="HS466" s="15"/>
      <c r="HT466" s="15"/>
      <c r="HU466" s="15"/>
      <c r="HV466" s="15"/>
      <c r="HW466" s="15"/>
      <c r="HX466" s="15">
        <v>1</v>
      </c>
      <c r="HY466" s="15"/>
      <c r="HZ466" s="15">
        <v>9</v>
      </c>
      <c r="IA466" s="15"/>
      <c r="IB466" s="15">
        <v>500</v>
      </c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  <c r="IW466" s="15"/>
      <c r="IX466" s="15"/>
      <c r="IY466" s="15"/>
      <c r="IZ466" s="15"/>
      <c r="JA466" s="15"/>
      <c r="JB466" s="15"/>
      <c r="JC466" s="17"/>
      <c r="JD466" s="17"/>
      <c r="JE466" s="18"/>
      <c r="JF466" s="17"/>
      <c r="JG466" s="17"/>
      <c r="JH466" s="19"/>
      <c r="JI466" s="19"/>
      <c r="JJ466" s="17"/>
      <c r="JK466" s="17"/>
      <c r="JL466" s="19"/>
      <c r="JM466" s="17"/>
      <c r="JN466" s="17"/>
      <c r="JO466" s="20"/>
      <c r="JP466" s="17"/>
      <c r="JQ466" s="17"/>
      <c r="JR466" s="20"/>
      <c r="JS466" s="19"/>
      <c r="JT466" s="19"/>
      <c r="JU466" s="19"/>
      <c r="JV466" s="15">
        <v>2</v>
      </c>
      <c r="JW466" s="14"/>
      <c r="JX466" s="14"/>
      <c r="JY466" s="15">
        <v>250</v>
      </c>
      <c r="JZ466" s="15">
        <v>50</v>
      </c>
      <c r="KA466" s="15">
        <v>50</v>
      </c>
      <c r="KB466" s="15"/>
      <c r="KC466" s="15"/>
      <c r="KD466" s="15">
        <v>10</v>
      </c>
      <c r="KE466" s="15">
        <v>10</v>
      </c>
      <c r="KF466" s="15"/>
      <c r="KG466" s="15"/>
      <c r="KH466" s="15">
        <v>20</v>
      </c>
      <c r="KI466" s="15"/>
      <c r="KJ466" s="15"/>
      <c r="KK466" s="15"/>
      <c r="KL466" s="15">
        <v>2</v>
      </c>
      <c r="KM466" s="15"/>
      <c r="KN466" s="15"/>
      <c r="KO466" s="15"/>
      <c r="KP466" s="15"/>
      <c r="KQ466" s="15"/>
      <c r="KR466" s="15"/>
      <c r="KS466" s="15">
        <v>1</v>
      </c>
      <c r="KT466" s="15"/>
      <c r="KU466" s="15"/>
      <c r="KV466" s="15">
        <v>1</v>
      </c>
      <c r="KW466" s="15"/>
      <c r="KX466" s="15"/>
      <c r="KY466" s="15"/>
      <c r="KZ466" s="15">
        <v>1</v>
      </c>
      <c r="LA466" s="15"/>
      <c r="LB466" s="15"/>
      <c r="LC466" s="15"/>
      <c r="LD466" s="15">
        <v>1</v>
      </c>
      <c r="LE466" s="15"/>
      <c r="LF466" s="15"/>
      <c r="LG466" s="15"/>
      <c r="LH466" s="15"/>
      <c r="LI466" s="15"/>
      <c r="LJ466" s="15" t="s">
        <v>98</v>
      </c>
      <c r="LK466" s="15" t="s">
        <v>21</v>
      </c>
      <c r="LL466" s="15"/>
      <c r="LM466" s="15"/>
      <c r="LN466" s="15"/>
      <c r="LO466" s="15"/>
    </row>
    <row r="467" spans="1:327" ht="18" customHeight="1" x14ac:dyDescent="0.25">
      <c r="A467" s="14" t="s">
        <v>674</v>
      </c>
      <c r="B467" s="15" t="str">
        <f t="shared" si="71"/>
        <v>Las Palmeras</v>
      </c>
      <c r="C467" s="15">
        <f t="shared" si="63"/>
        <v>6</v>
      </c>
      <c r="D467" s="15">
        <v>1</v>
      </c>
      <c r="E467" s="15">
        <v>1</v>
      </c>
      <c r="F467" s="15">
        <v>1</v>
      </c>
      <c r="G467" s="15"/>
      <c r="H467" s="15">
        <v>1</v>
      </c>
      <c r="I467" s="15">
        <v>1</v>
      </c>
      <c r="J467" s="15"/>
      <c r="K467" s="15"/>
      <c r="L467" s="15"/>
      <c r="M467" s="15"/>
      <c r="N467" s="15"/>
      <c r="O467" s="15"/>
      <c r="P467" s="15">
        <v>1</v>
      </c>
      <c r="Q467" s="15"/>
      <c r="R467" s="15"/>
      <c r="S467" s="15"/>
      <c r="T467" s="15">
        <v>6</v>
      </c>
      <c r="U467" s="15"/>
      <c r="V467" s="15">
        <v>64</v>
      </c>
      <c r="W467" s="15">
        <v>63</v>
      </c>
      <c r="X467" s="15">
        <v>28</v>
      </c>
      <c r="Y467" s="15"/>
      <c r="Z467" s="15"/>
      <c r="AA467" s="15"/>
      <c r="AB467" s="15"/>
      <c r="AC467" s="15"/>
      <c r="AD467" s="15"/>
      <c r="AE467" s="15"/>
      <c r="AF467" s="15"/>
      <c r="AG467" s="15">
        <v>12</v>
      </c>
      <c r="AH467" s="15">
        <v>10</v>
      </c>
      <c r="AI467" s="15">
        <v>56</v>
      </c>
      <c r="AJ467" s="15"/>
      <c r="AK467" s="15"/>
      <c r="AL467" s="15"/>
      <c r="AM467" s="15" t="str">
        <f t="shared" si="64"/>
        <v/>
      </c>
      <c r="AN467" s="15" t="str">
        <f t="shared" si="65"/>
        <v/>
      </c>
      <c r="AO467" s="15">
        <f t="shared" si="66"/>
        <v>1</v>
      </c>
      <c r="AP467" s="15">
        <f t="shared" si="67"/>
        <v>1</v>
      </c>
      <c r="AQ467" s="15">
        <f t="shared" si="68"/>
        <v>1</v>
      </c>
      <c r="AR467" s="15">
        <f t="shared" si="69"/>
        <v>3</v>
      </c>
      <c r="AS467" s="15" t="str">
        <f t="shared" si="70"/>
        <v/>
      </c>
      <c r="AT467" s="15">
        <v>6</v>
      </c>
      <c r="AU467" s="15"/>
      <c r="AV467" s="15"/>
      <c r="AW467" s="15"/>
      <c r="AX467" s="15"/>
      <c r="AY467" s="15"/>
      <c r="AZ467" s="15">
        <v>6</v>
      </c>
      <c r="BA467" s="15"/>
      <c r="BB467" s="15"/>
      <c r="BC467" s="15"/>
      <c r="BD467" s="15"/>
      <c r="BE467" s="15"/>
      <c r="BF467" s="15">
        <v>3</v>
      </c>
      <c r="BG467" s="15">
        <v>2</v>
      </c>
      <c r="BH467" s="15">
        <v>3</v>
      </c>
      <c r="BI467" s="15"/>
      <c r="BJ467" s="15"/>
      <c r="BK467" s="15"/>
      <c r="BL467" s="15"/>
      <c r="BM467" s="15"/>
      <c r="BN467" s="15"/>
      <c r="BO467" s="15"/>
      <c r="BP467" s="15"/>
      <c r="BQ467" s="15">
        <v>2</v>
      </c>
      <c r="BR467" s="15">
        <v>2</v>
      </c>
      <c r="BS467" s="15">
        <v>8</v>
      </c>
      <c r="BT467" s="15"/>
      <c r="BU467" s="15"/>
      <c r="BV467" s="15"/>
      <c r="BW467" s="15"/>
      <c r="BX467" s="15">
        <v>1</v>
      </c>
      <c r="BY467" s="15"/>
      <c r="BZ467" s="15"/>
      <c r="CA467" s="15"/>
      <c r="CB467" s="15"/>
      <c r="CC467" s="15"/>
      <c r="CD467" s="15"/>
      <c r="CE467" s="15"/>
      <c r="CF467" s="15"/>
      <c r="CG467" s="15"/>
      <c r="CH467" s="15">
        <v>2</v>
      </c>
      <c r="CI467" s="15">
        <v>2</v>
      </c>
      <c r="CJ467" s="15">
        <v>1</v>
      </c>
      <c r="CK467" s="15"/>
      <c r="CL467" s="15"/>
      <c r="CM467" s="15"/>
      <c r="CN467" s="15"/>
      <c r="CO467" s="15" t="s">
        <v>675</v>
      </c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>
        <v>1</v>
      </c>
      <c r="DI467" s="15" t="s">
        <v>7</v>
      </c>
      <c r="DJ467" s="15" t="s">
        <v>8</v>
      </c>
      <c r="DK467" s="15" t="s">
        <v>9</v>
      </c>
      <c r="DL467" s="15"/>
      <c r="DM467" s="15" t="s">
        <v>7</v>
      </c>
      <c r="DN467" s="15" t="s">
        <v>31</v>
      </c>
      <c r="DO467" s="15" t="s">
        <v>9</v>
      </c>
      <c r="DP467" s="15"/>
      <c r="DQ467" s="15" t="s">
        <v>15</v>
      </c>
      <c r="DR467" s="15" t="s">
        <v>31</v>
      </c>
      <c r="DS467" s="15" t="s">
        <v>9</v>
      </c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 t="s">
        <v>15</v>
      </c>
      <c r="EU467" s="15" t="s">
        <v>31</v>
      </c>
      <c r="EV467" s="15" t="s">
        <v>9</v>
      </c>
      <c r="EW467" s="15" t="s">
        <v>7</v>
      </c>
      <c r="EX467" s="15" t="s">
        <v>31</v>
      </c>
      <c r="EY467" s="15" t="s">
        <v>9</v>
      </c>
      <c r="EZ467" s="15" t="s">
        <v>15</v>
      </c>
      <c r="FA467" s="15" t="s">
        <v>31</v>
      </c>
      <c r="FB467" s="15" t="s">
        <v>9</v>
      </c>
      <c r="FC467" s="15"/>
      <c r="FD467" s="15"/>
      <c r="FE467" s="15"/>
      <c r="FF467" s="15"/>
      <c r="FG467" s="15"/>
      <c r="FH467" s="15"/>
      <c r="FI467" s="15"/>
      <c r="FJ467" s="15"/>
      <c r="FK467" s="15"/>
      <c r="FL467" s="15">
        <v>3</v>
      </c>
      <c r="FM467" s="15"/>
      <c r="FN467" s="15"/>
      <c r="FO467" s="15">
        <v>3</v>
      </c>
      <c r="FP467" s="15">
        <v>1</v>
      </c>
      <c r="FQ467" s="15">
        <v>2</v>
      </c>
      <c r="FR467" s="15"/>
      <c r="FS467" s="15"/>
      <c r="FT467" s="15"/>
      <c r="FU467" s="15"/>
      <c r="FV467" s="15"/>
      <c r="FW467" s="15"/>
      <c r="FX467" s="15"/>
      <c r="FY467" s="15"/>
      <c r="FZ467" s="15">
        <v>3</v>
      </c>
      <c r="GA467" s="15"/>
      <c r="GB467" s="15"/>
      <c r="GC467" s="15"/>
      <c r="GD467" s="15"/>
      <c r="GE467" s="15" t="s">
        <v>53</v>
      </c>
      <c r="GF467" s="15" t="s">
        <v>53</v>
      </c>
      <c r="GG467" s="15" t="s">
        <v>53</v>
      </c>
      <c r="GH467" s="15"/>
      <c r="GI467" s="15"/>
      <c r="GJ467" s="15">
        <v>3</v>
      </c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>
        <v>3</v>
      </c>
      <c r="HJ467" s="15"/>
      <c r="HK467" s="15"/>
      <c r="HL467" s="15"/>
      <c r="HM467" s="15"/>
      <c r="HN467" s="15">
        <v>5</v>
      </c>
      <c r="HO467" s="15"/>
      <c r="HP467" s="15"/>
      <c r="HQ467" s="15"/>
      <c r="HR467" s="15"/>
      <c r="HS467" s="15"/>
      <c r="HT467" s="15"/>
      <c r="HU467" s="15"/>
      <c r="HV467" s="15"/>
      <c r="HW467" s="15"/>
      <c r="HX467" s="15">
        <v>1</v>
      </c>
      <c r="HY467" s="15"/>
      <c r="HZ467" s="15">
        <v>9</v>
      </c>
      <c r="IA467" s="15"/>
      <c r="IB467" s="15">
        <v>150</v>
      </c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  <c r="IW467" s="15"/>
      <c r="IX467" s="15"/>
      <c r="IY467" s="15"/>
      <c r="IZ467" s="15"/>
      <c r="JA467" s="15"/>
      <c r="JB467" s="15"/>
      <c r="JC467" s="17">
        <v>1</v>
      </c>
      <c r="JD467" s="17"/>
      <c r="JE467" s="18"/>
      <c r="JF467" s="17">
        <v>1</v>
      </c>
      <c r="JG467" s="17"/>
      <c r="JH467" s="19"/>
      <c r="JI467" s="19"/>
      <c r="JJ467" s="17"/>
      <c r="JK467" s="17"/>
      <c r="JL467" s="19"/>
      <c r="JM467" s="17"/>
      <c r="JN467" s="17"/>
      <c r="JO467" s="20"/>
      <c r="JP467" s="17"/>
      <c r="JQ467" s="17"/>
      <c r="JR467" s="20"/>
      <c r="JS467" s="19"/>
      <c r="JT467" s="19"/>
      <c r="JU467" s="19"/>
      <c r="JV467" s="15">
        <v>2</v>
      </c>
      <c r="JW467" s="14"/>
      <c r="JX467" s="14"/>
      <c r="JY467" s="15">
        <v>60</v>
      </c>
      <c r="JZ467" s="15"/>
      <c r="KA467" s="15"/>
      <c r="KB467" s="15"/>
      <c r="KC467" s="15"/>
      <c r="KD467" s="15">
        <v>40</v>
      </c>
      <c r="KE467" s="15">
        <v>20</v>
      </c>
      <c r="KF467" s="15"/>
      <c r="KG467" s="15"/>
      <c r="KH467" s="15">
        <v>20</v>
      </c>
      <c r="KI467" s="15"/>
      <c r="KJ467" s="15"/>
      <c r="KK467" s="15"/>
      <c r="KL467" s="15">
        <v>2</v>
      </c>
      <c r="KM467" s="15"/>
      <c r="KN467" s="15"/>
      <c r="KO467" s="15"/>
      <c r="KP467" s="15"/>
      <c r="KQ467" s="15"/>
      <c r="KR467" s="15"/>
      <c r="KS467" s="15">
        <v>1</v>
      </c>
      <c r="KT467" s="15"/>
      <c r="KU467" s="15"/>
      <c r="KV467" s="15"/>
      <c r="KW467" s="15"/>
      <c r="KX467" s="15"/>
      <c r="KY467" s="15"/>
      <c r="KZ467" s="15">
        <v>1</v>
      </c>
      <c r="LA467" s="15"/>
      <c r="LB467" s="15"/>
      <c r="LC467" s="15"/>
      <c r="LD467" s="15"/>
      <c r="LE467" s="15"/>
      <c r="LF467" s="15"/>
      <c r="LG467" s="15"/>
      <c r="LH467" s="15"/>
      <c r="LI467" s="15"/>
      <c r="LJ467" s="15"/>
      <c r="LK467" s="15" t="s">
        <v>551</v>
      </c>
      <c r="LL467" s="15"/>
      <c r="LM467" s="15" t="s">
        <v>25</v>
      </c>
      <c r="LN467" s="15"/>
      <c r="LO467" s="15"/>
    </row>
    <row r="468" spans="1:327" ht="18" customHeight="1" x14ac:dyDescent="0.25">
      <c r="A468" s="14" t="s">
        <v>676</v>
      </c>
      <c r="B468" s="15" t="str">
        <f t="shared" si="71"/>
        <v>Las Palmeras</v>
      </c>
      <c r="C468" s="15">
        <f t="shared" si="63"/>
        <v>6</v>
      </c>
      <c r="D468" s="15">
        <v>1</v>
      </c>
      <c r="E468" s="15">
        <v>1</v>
      </c>
      <c r="F468" s="15">
        <v>3</v>
      </c>
      <c r="G468" s="15">
        <v>1</v>
      </c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6</v>
      </c>
      <c r="U468" s="15"/>
      <c r="V468" s="15">
        <v>55</v>
      </c>
      <c r="W468" s="15">
        <v>41</v>
      </c>
      <c r="X468" s="15">
        <v>17</v>
      </c>
      <c r="Y468" s="15">
        <v>15</v>
      </c>
      <c r="Z468" s="15">
        <v>7</v>
      </c>
      <c r="AA468" s="15"/>
      <c r="AB468" s="15"/>
      <c r="AC468" s="15">
        <v>10</v>
      </c>
      <c r="AD468" s="15"/>
      <c r="AE468" s="15"/>
      <c r="AF468" s="15"/>
      <c r="AG468" s="15"/>
      <c r="AH468" s="15"/>
      <c r="AI468" s="15"/>
      <c r="AJ468" s="15"/>
      <c r="AK468" s="15"/>
      <c r="AL468" s="15"/>
      <c r="AM468" s="15" t="str">
        <f t="shared" si="64"/>
        <v/>
      </c>
      <c r="AN468" s="15" t="str">
        <f t="shared" si="65"/>
        <v/>
      </c>
      <c r="AO468" s="15">
        <f t="shared" si="66"/>
        <v>2</v>
      </c>
      <c r="AP468" s="15">
        <f t="shared" si="67"/>
        <v>2</v>
      </c>
      <c r="AQ468" s="15" t="str">
        <f t="shared" si="68"/>
        <v/>
      </c>
      <c r="AR468" s="15">
        <f t="shared" si="69"/>
        <v>2</v>
      </c>
      <c r="AS468" s="15" t="str">
        <f t="shared" si="70"/>
        <v/>
      </c>
      <c r="AT468" s="15">
        <v>6</v>
      </c>
      <c r="AU468" s="15"/>
      <c r="AV468" s="15"/>
      <c r="AW468" s="15"/>
      <c r="AX468" s="15"/>
      <c r="AY468" s="15"/>
      <c r="AZ468" s="15"/>
      <c r="BA468" s="15"/>
      <c r="BB468" s="15"/>
      <c r="BC468" s="15"/>
      <c r="BD468" s="15">
        <v>6</v>
      </c>
      <c r="BE468" s="15"/>
      <c r="BF468" s="15">
        <v>3</v>
      </c>
      <c r="BG468" s="15">
        <v>3</v>
      </c>
      <c r="BH468" s="15">
        <v>4</v>
      </c>
      <c r="BI468" s="15">
        <v>2</v>
      </c>
      <c r="BJ468" s="15">
        <v>2</v>
      </c>
      <c r="BK468" s="15"/>
      <c r="BL468" s="15"/>
      <c r="BM468" s="15">
        <v>2</v>
      </c>
      <c r="BN468" s="15"/>
      <c r="BO468" s="15"/>
      <c r="BP468" s="15"/>
      <c r="BQ468" s="15"/>
      <c r="BR468" s="15"/>
      <c r="BS468" s="15"/>
      <c r="BT468" s="15"/>
      <c r="BU468" s="15"/>
      <c r="BV468" s="15"/>
      <c r="BW468" s="15">
        <v>2</v>
      </c>
      <c r="BX468" s="15">
        <v>2</v>
      </c>
      <c r="BY468" s="15"/>
      <c r="BZ468" s="15"/>
      <c r="CA468" s="15"/>
      <c r="CB468" s="15"/>
      <c r="CC468" s="15"/>
      <c r="CD468" s="15"/>
      <c r="CE468" s="15"/>
      <c r="CF468" s="15"/>
      <c r="CG468" s="15"/>
      <c r="CH468" s="15">
        <v>8</v>
      </c>
      <c r="CI468" s="15">
        <v>8</v>
      </c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>
        <v>1</v>
      </c>
      <c r="DB468" s="15"/>
      <c r="DC468" s="15"/>
      <c r="DD468" s="15"/>
      <c r="DE468" s="15"/>
      <c r="DF468" s="15"/>
      <c r="DG468" s="15"/>
      <c r="DH468" s="15">
        <v>1</v>
      </c>
      <c r="DI468" s="15" t="s">
        <v>7</v>
      </c>
      <c r="DJ468" s="15" t="s">
        <v>8</v>
      </c>
      <c r="DK468" s="15" t="s">
        <v>9</v>
      </c>
      <c r="DL468" s="15"/>
      <c r="DM468" s="15" t="s">
        <v>7</v>
      </c>
      <c r="DN468" s="15" t="s">
        <v>88</v>
      </c>
      <c r="DO468" s="15" t="s">
        <v>9</v>
      </c>
      <c r="DP468" s="15">
        <v>3</v>
      </c>
      <c r="DQ468" s="15" t="s">
        <v>15</v>
      </c>
      <c r="DR468" s="15" t="s">
        <v>8</v>
      </c>
      <c r="DS468" s="15" t="s">
        <v>9</v>
      </c>
      <c r="DT468" s="15" t="s">
        <v>15</v>
      </c>
      <c r="DU468" s="15" t="s">
        <v>8</v>
      </c>
      <c r="DV468" s="15" t="s">
        <v>9</v>
      </c>
      <c r="DW468" s="15" t="s">
        <v>15</v>
      </c>
      <c r="DX468" s="15" t="s">
        <v>8</v>
      </c>
      <c r="DY468" s="15" t="s">
        <v>9</v>
      </c>
      <c r="DZ468" s="15"/>
      <c r="EA468" s="15"/>
      <c r="EB468" s="15"/>
      <c r="EC468" s="15"/>
      <c r="ED468" s="15"/>
      <c r="EE468" s="15"/>
      <c r="EF468" s="15">
        <v>1</v>
      </c>
      <c r="EG468" s="15" t="s">
        <v>15</v>
      </c>
      <c r="EH468" s="15" t="s">
        <v>8</v>
      </c>
      <c r="EI468" s="15" t="s">
        <v>9</v>
      </c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>
        <v>2</v>
      </c>
      <c r="FM468" s="15"/>
      <c r="FN468" s="15"/>
      <c r="FO468" s="15">
        <v>2</v>
      </c>
      <c r="FP468" s="15"/>
      <c r="FQ468" s="15">
        <v>4</v>
      </c>
      <c r="FR468" s="15"/>
      <c r="FS468" s="15"/>
      <c r="FT468" s="15"/>
      <c r="FU468" s="15"/>
      <c r="FV468" s="15"/>
      <c r="FW468" s="15">
        <v>2</v>
      </c>
      <c r="FX468" s="15"/>
      <c r="FY468" s="15"/>
      <c r="FZ468" s="15"/>
      <c r="GA468" s="15"/>
      <c r="GB468" s="15"/>
      <c r="GC468" s="15"/>
      <c r="GD468" s="15"/>
      <c r="GE468" s="15" t="s">
        <v>53</v>
      </c>
      <c r="GF468" s="15" t="s">
        <v>53</v>
      </c>
      <c r="GG468" s="15"/>
      <c r="GH468" s="15"/>
      <c r="GI468" s="15"/>
      <c r="GJ468" s="15">
        <v>2</v>
      </c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>
        <v>2</v>
      </c>
      <c r="HJ468" s="15"/>
      <c r="HK468" s="15"/>
      <c r="HL468" s="15"/>
      <c r="HM468" s="15"/>
      <c r="HN468" s="15">
        <v>6</v>
      </c>
      <c r="HO468" s="15"/>
      <c r="HP468" s="15"/>
      <c r="HQ468" s="15"/>
      <c r="HR468" s="15"/>
      <c r="HS468" s="15"/>
      <c r="HT468" s="15"/>
      <c r="HU468" s="15"/>
      <c r="HV468" s="15"/>
      <c r="HW468" s="15"/>
      <c r="HX468" s="15">
        <v>1</v>
      </c>
      <c r="HY468" s="15"/>
      <c r="HZ468" s="15">
        <v>9</v>
      </c>
      <c r="IA468" s="15"/>
      <c r="IB468" s="15">
        <v>200</v>
      </c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  <c r="IW468" s="15"/>
      <c r="IX468" s="15"/>
      <c r="IY468" s="15"/>
      <c r="IZ468" s="15"/>
      <c r="JA468" s="15"/>
      <c r="JB468" s="15"/>
      <c r="JC468" s="17"/>
      <c r="JD468" s="17"/>
      <c r="JE468" s="18"/>
      <c r="JF468" s="17"/>
      <c r="JG468" s="17"/>
      <c r="JH468" s="19"/>
      <c r="JI468" s="19"/>
      <c r="JJ468" s="17"/>
      <c r="JK468" s="17"/>
      <c r="JL468" s="19"/>
      <c r="JM468" s="17"/>
      <c r="JN468" s="17"/>
      <c r="JO468" s="20"/>
      <c r="JP468" s="17"/>
      <c r="JQ468" s="17"/>
      <c r="JR468" s="20"/>
      <c r="JS468" s="19"/>
      <c r="JT468" s="19"/>
      <c r="JU468" s="19"/>
      <c r="JV468" s="15">
        <v>2</v>
      </c>
      <c r="JW468" s="14"/>
      <c r="JX468" s="14"/>
      <c r="JY468" s="15">
        <v>80</v>
      </c>
      <c r="JZ468" s="15"/>
      <c r="KA468" s="15">
        <v>50</v>
      </c>
      <c r="KB468" s="15">
        <v>25</v>
      </c>
      <c r="KC468" s="15"/>
      <c r="KD468" s="15">
        <v>20</v>
      </c>
      <c r="KE468" s="15"/>
      <c r="KF468" s="15"/>
      <c r="KG468" s="15"/>
      <c r="KH468" s="15"/>
      <c r="KI468" s="15"/>
      <c r="KJ468" s="15"/>
      <c r="KK468" s="15"/>
      <c r="KL468" s="15">
        <v>2</v>
      </c>
      <c r="KM468" s="15"/>
      <c r="KN468" s="15"/>
      <c r="KO468" s="15"/>
      <c r="KP468" s="15"/>
      <c r="KQ468" s="15"/>
      <c r="KR468" s="15"/>
      <c r="KS468" s="15"/>
      <c r="KT468" s="15"/>
      <c r="KU468" s="15">
        <v>1</v>
      </c>
      <c r="KV468" s="15"/>
      <c r="KW468" s="15"/>
      <c r="KX468" s="15"/>
      <c r="KY468" s="15"/>
      <c r="KZ468" s="15"/>
      <c r="LA468" s="15"/>
      <c r="LB468" s="15"/>
      <c r="LC468" s="15">
        <v>1</v>
      </c>
      <c r="LD468" s="15"/>
      <c r="LE468" s="15"/>
      <c r="LF468" s="15"/>
      <c r="LG468" s="15"/>
      <c r="LH468" s="15"/>
      <c r="LI468" s="15"/>
      <c r="LJ468" s="15"/>
      <c r="LK468" s="15"/>
      <c r="LL468" s="15" t="s">
        <v>29</v>
      </c>
      <c r="LM468" s="15" t="s">
        <v>25</v>
      </c>
      <c r="LN468" s="15"/>
      <c r="LO468" s="15"/>
    </row>
    <row r="469" spans="1:327" ht="18" customHeight="1" x14ac:dyDescent="0.25">
      <c r="A469" s="14" t="s">
        <v>677</v>
      </c>
      <c r="B469" s="15" t="str">
        <f t="shared" si="71"/>
        <v>Las Palmeras</v>
      </c>
      <c r="C469" s="15">
        <f t="shared" si="63"/>
        <v>5</v>
      </c>
      <c r="D469" s="15">
        <v>1</v>
      </c>
      <c r="E469" s="15">
        <v>1</v>
      </c>
      <c r="F469" s="15">
        <v>1</v>
      </c>
      <c r="G469" s="15">
        <v>2</v>
      </c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5</v>
      </c>
      <c r="U469" s="15"/>
      <c r="V469" s="15">
        <v>35</v>
      </c>
      <c r="W469" s="15">
        <v>30</v>
      </c>
      <c r="X469" s="15">
        <v>10</v>
      </c>
      <c r="Y469" s="15"/>
      <c r="Z469" s="15"/>
      <c r="AA469" s="15"/>
      <c r="AB469" s="15"/>
      <c r="AC469" s="15">
        <v>9</v>
      </c>
      <c r="AD469" s="15">
        <v>6</v>
      </c>
      <c r="AE469" s="15"/>
      <c r="AF469" s="15"/>
      <c r="AG469" s="15"/>
      <c r="AH469" s="15"/>
      <c r="AI469" s="15"/>
      <c r="AJ469" s="15"/>
      <c r="AK469" s="15"/>
      <c r="AL469" s="15"/>
      <c r="AM469" s="15" t="str">
        <f t="shared" si="64"/>
        <v/>
      </c>
      <c r="AN469" s="15" t="str">
        <f t="shared" si="65"/>
        <v/>
      </c>
      <c r="AO469" s="15">
        <f t="shared" si="66"/>
        <v>3</v>
      </c>
      <c r="AP469" s="15" t="str">
        <f t="shared" si="67"/>
        <v/>
      </c>
      <c r="AQ469" s="15">
        <f t="shared" si="68"/>
        <v>2</v>
      </c>
      <c r="AR469" s="15" t="str">
        <f t="shared" si="69"/>
        <v/>
      </c>
      <c r="AS469" s="15" t="str">
        <f t="shared" si="70"/>
        <v/>
      </c>
      <c r="AT469" s="15">
        <v>5</v>
      </c>
      <c r="AU469" s="15"/>
      <c r="AV469" s="15"/>
      <c r="AW469" s="15"/>
      <c r="AX469" s="15"/>
      <c r="AY469" s="15"/>
      <c r="AZ469" s="15"/>
      <c r="BA469" s="15"/>
      <c r="BB469" s="15"/>
      <c r="BC469" s="15">
        <v>5</v>
      </c>
      <c r="BD469" s="15"/>
      <c r="BE469" s="15"/>
      <c r="BF469" s="15">
        <v>3</v>
      </c>
      <c r="BG469" s="15">
        <v>3</v>
      </c>
      <c r="BH469" s="15">
        <v>2</v>
      </c>
      <c r="BI469" s="15"/>
      <c r="BJ469" s="15"/>
      <c r="BK469" s="15"/>
      <c r="BL469" s="15"/>
      <c r="BM469" s="15">
        <v>2</v>
      </c>
      <c r="BN469" s="15">
        <v>2</v>
      </c>
      <c r="BO469" s="15"/>
      <c r="BP469" s="15"/>
      <c r="BQ469" s="15"/>
      <c r="BR469" s="15"/>
      <c r="BS469" s="15"/>
      <c r="BT469" s="15"/>
      <c r="BU469" s="15"/>
      <c r="BV469" s="15"/>
      <c r="BW469" s="15">
        <v>4</v>
      </c>
      <c r="BX469" s="15">
        <v>2</v>
      </c>
      <c r="BY469" s="15"/>
      <c r="BZ469" s="15"/>
      <c r="CA469" s="15"/>
      <c r="CB469" s="15"/>
      <c r="CC469" s="15"/>
      <c r="CD469" s="15"/>
      <c r="CE469" s="15"/>
      <c r="CF469" s="15"/>
      <c r="CG469" s="15"/>
      <c r="CH469" s="15">
        <v>3</v>
      </c>
      <c r="CI469" s="15">
        <v>3</v>
      </c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>
        <v>1</v>
      </c>
      <c r="DB469" s="15"/>
      <c r="DC469" s="15"/>
      <c r="DD469" s="15"/>
      <c r="DE469" s="15"/>
      <c r="DF469" s="15"/>
      <c r="DG469" s="15"/>
      <c r="DH469" s="15"/>
      <c r="DI469" s="15" t="s">
        <v>7</v>
      </c>
      <c r="DJ469" s="15" t="s">
        <v>31</v>
      </c>
      <c r="DK469" s="15" t="s">
        <v>9</v>
      </c>
      <c r="DL469" s="15"/>
      <c r="DM469" s="15" t="s">
        <v>7</v>
      </c>
      <c r="DN469" s="15" t="s">
        <v>31</v>
      </c>
      <c r="DO469" s="15" t="s">
        <v>9</v>
      </c>
      <c r="DP469" s="15">
        <v>1</v>
      </c>
      <c r="DQ469" s="15" t="s">
        <v>15</v>
      </c>
      <c r="DR469" s="15" t="s">
        <v>8</v>
      </c>
      <c r="DS469" s="15" t="s">
        <v>9</v>
      </c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>
        <v>2</v>
      </c>
      <c r="EG469" s="15" t="s">
        <v>15</v>
      </c>
      <c r="EH469" s="15" t="s">
        <v>8</v>
      </c>
      <c r="EI469" s="15" t="s">
        <v>9</v>
      </c>
      <c r="EJ469" s="15" t="s">
        <v>15</v>
      </c>
      <c r="EK469" s="15" t="s">
        <v>8</v>
      </c>
      <c r="EL469" s="15" t="s">
        <v>9</v>
      </c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>
        <v>1</v>
      </c>
      <c r="FM469" s="15"/>
      <c r="FN469" s="15"/>
      <c r="FO469" s="15">
        <v>1</v>
      </c>
      <c r="FP469" s="15"/>
      <c r="FQ469" s="15">
        <v>3</v>
      </c>
      <c r="FR469" s="15"/>
      <c r="FS469" s="15"/>
      <c r="FT469" s="15">
        <v>1</v>
      </c>
      <c r="FU469" s="15"/>
      <c r="FV469" s="15"/>
      <c r="FW469" s="15"/>
      <c r="FX469" s="15"/>
      <c r="FY469" s="15"/>
      <c r="FZ469" s="15">
        <v>1</v>
      </c>
      <c r="GA469" s="15"/>
      <c r="GB469" s="15"/>
      <c r="GC469" s="15"/>
      <c r="GD469" s="15"/>
      <c r="GE469" s="15" t="s">
        <v>53</v>
      </c>
      <c r="GF469" s="15"/>
      <c r="GG469" s="15"/>
      <c r="GH469" s="15"/>
      <c r="GI469" s="15"/>
      <c r="GJ469" s="15">
        <v>1</v>
      </c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>
        <v>1</v>
      </c>
      <c r="HJ469" s="15"/>
      <c r="HK469" s="15"/>
      <c r="HL469" s="15"/>
      <c r="HM469" s="15"/>
      <c r="HN469" s="15">
        <v>5</v>
      </c>
      <c r="HO469" s="15"/>
      <c r="HP469" s="15"/>
      <c r="HQ469" s="15"/>
      <c r="HR469" s="15"/>
      <c r="HS469" s="15"/>
      <c r="HT469" s="15"/>
      <c r="HU469" s="15"/>
      <c r="HV469" s="15"/>
      <c r="HW469" s="15"/>
      <c r="HX469" s="15">
        <v>1</v>
      </c>
      <c r="HY469" s="15"/>
      <c r="HZ469" s="15">
        <v>9</v>
      </c>
      <c r="IA469" s="15"/>
      <c r="IB469" s="15">
        <v>50</v>
      </c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  <c r="IW469" s="15"/>
      <c r="IX469" s="15"/>
      <c r="IY469" s="15"/>
      <c r="IZ469" s="15"/>
      <c r="JA469" s="15"/>
      <c r="JB469" s="15"/>
      <c r="JC469" s="17"/>
      <c r="JD469" s="17"/>
      <c r="JE469" s="18"/>
      <c r="JF469" s="17"/>
      <c r="JG469" s="17"/>
      <c r="JH469" s="19"/>
      <c r="JI469" s="19"/>
      <c r="JJ469" s="17"/>
      <c r="JK469" s="17"/>
      <c r="JL469" s="19"/>
      <c r="JM469" s="17"/>
      <c r="JN469" s="17"/>
      <c r="JO469" s="20"/>
      <c r="JP469" s="17"/>
      <c r="JQ469" s="17"/>
      <c r="JR469" s="20"/>
      <c r="JS469" s="19"/>
      <c r="JT469" s="19"/>
      <c r="JU469" s="19"/>
      <c r="JV469" s="15">
        <v>2</v>
      </c>
      <c r="JW469" s="14"/>
      <c r="JX469" s="14"/>
      <c r="JY469" s="15">
        <v>40</v>
      </c>
      <c r="JZ469" s="15"/>
      <c r="KA469" s="15"/>
      <c r="KB469" s="15"/>
      <c r="KC469" s="15"/>
      <c r="KD469" s="15"/>
      <c r="KE469" s="15">
        <v>10</v>
      </c>
      <c r="KF469" s="15"/>
      <c r="KG469" s="15"/>
      <c r="KH469" s="15"/>
      <c r="KI469" s="15"/>
      <c r="KJ469" s="15"/>
      <c r="KK469" s="15"/>
      <c r="KL469" s="15">
        <v>2</v>
      </c>
      <c r="KM469" s="15"/>
      <c r="KN469" s="15"/>
      <c r="KO469" s="15"/>
      <c r="KP469" s="15"/>
      <c r="KQ469" s="15"/>
      <c r="KR469" s="15"/>
      <c r="KS469" s="15"/>
      <c r="KT469" s="15"/>
      <c r="KU469" s="15"/>
      <c r="KV469" s="15">
        <v>1</v>
      </c>
      <c r="KW469" s="15"/>
      <c r="KX469" s="15"/>
      <c r="KY469" s="15"/>
      <c r="KZ469" s="15"/>
      <c r="LA469" s="15"/>
      <c r="LB469" s="15"/>
      <c r="LC469" s="15"/>
      <c r="LD469" s="15"/>
      <c r="LE469" s="15"/>
      <c r="LF469" s="15"/>
      <c r="LG469" s="15"/>
      <c r="LH469" s="15">
        <v>1</v>
      </c>
      <c r="LI469" s="15"/>
      <c r="LJ469" s="15"/>
      <c r="LK469" s="15" t="s">
        <v>21</v>
      </c>
      <c r="LL469" s="15"/>
      <c r="LM469" s="15" t="s">
        <v>42</v>
      </c>
      <c r="LN469" s="15"/>
      <c r="LO469" s="15" t="s">
        <v>92</v>
      </c>
    </row>
    <row r="470" spans="1:327" ht="18" customHeight="1" x14ac:dyDescent="0.25">
      <c r="A470" s="14" t="s">
        <v>678</v>
      </c>
      <c r="B470" s="15" t="str">
        <f t="shared" si="71"/>
        <v>Las Palmeras</v>
      </c>
      <c r="C470" s="15">
        <f t="shared" si="63"/>
        <v>4</v>
      </c>
      <c r="D470" s="15">
        <v>1</v>
      </c>
      <c r="E470" s="15">
        <v>1</v>
      </c>
      <c r="F470" s="15"/>
      <c r="G470" s="15">
        <v>2</v>
      </c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4</v>
      </c>
      <c r="U470" s="15"/>
      <c r="V470" s="15">
        <v>93</v>
      </c>
      <c r="W470" s="15">
        <v>92</v>
      </c>
      <c r="X470" s="15"/>
      <c r="Y470" s="15"/>
      <c r="Z470" s="15"/>
      <c r="AA470" s="15"/>
      <c r="AB470" s="15"/>
      <c r="AC470" s="15">
        <v>72</v>
      </c>
      <c r="AD470" s="15">
        <v>60</v>
      </c>
      <c r="AE470" s="15"/>
      <c r="AF470" s="15"/>
      <c r="AG470" s="15"/>
      <c r="AH470" s="15"/>
      <c r="AI470" s="15"/>
      <c r="AJ470" s="15"/>
      <c r="AK470" s="15"/>
      <c r="AL470" s="15"/>
      <c r="AM470" s="15" t="str">
        <f t="shared" si="64"/>
        <v/>
      </c>
      <c r="AN470" s="15" t="str">
        <f t="shared" si="65"/>
        <v/>
      </c>
      <c r="AO470" s="15" t="str">
        <f t="shared" si="66"/>
        <v/>
      </c>
      <c r="AP470" s="15" t="str">
        <f t="shared" si="67"/>
        <v/>
      </c>
      <c r="AQ470" s="15" t="str">
        <f t="shared" si="68"/>
        <v/>
      </c>
      <c r="AR470" s="15">
        <f t="shared" si="69"/>
        <v>1</v>
      </c>
      <c r="AS470" s="15">
        <f t="shared" si="70"/>
        <v>3</v>
      </c>
      <c r="AT470" s="15">
        <v>4</v>
      </c>
      <c r="AU470" s="15"/>
      <c r="AV470" s="15"/>
      <c r="AW470" s="15"/>
      <c r="AX470" s="15"/>
      <c r="AY470" s="15"/>
      <c r="AZ470" s="15">
        <v>4</v>
      </c>
      <c r="BA470" s="15"/>
      <c r="BB470" s="15"/>
      <c r="BC470" s="15"/>
      <c r="BD470" s="15"/>
      <c r="BE470" s="15"/>
      <c r="BF470" s="15">
        <v>3</v>
      </c>
      <c r="BG470" s="15">
        <v>3</v>
      </c>
      <c r="BH470" s="15"/>
      <c r="BI470" s="15"/>
      <c r="BJ470" s="15"/>
      <c r="BK470" s="15"/>
      <c r="BL470" s="15"/>
      <c r="BM470" s="15">
        <v>3</v>
      </c>
      <c r="BN470" s="15">
        <v>6</v>
      </c>
      <c r="BO470" s="15"/>
      <c r="BP470" s="15"/>
      <c r="BQ470" s="15"/>
      <c r="BR470" s="15"/>
      <c r="BS470" s="15"/>
      <c r="BT470" s="15"/>
      <c r="BU470" s="15"/>
      <c r="BV470" s="15"/>
      <c r="BW470" s="15">
        <v>4</v>
      </c>
      <c r="BX470" s="15">
        <v>1</v>
      </c>
      <c r="BY470" s="15"/>
      <c r="BZ470" s="15"/>
      <c r="CA470" s="15"/>
      <c r="CB470" s="15"/>
      <c r="CC470" s="15"/>
      <c r="CD470" s="15"/>
      <c r="CE470" s="15"/>
      <c r="CF470" s="15"/>
      <c r="CG470" s="15"/>
      <c r="CH470" s="15">
        <v>14</v>
      </c>
      <c r="CI470" s="15">
        <v>10</v>
      </c>
      <c r="CJ470" s="15">
        <v>4</v>
      </c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>
        <v>4</v>
      </c>
      <c r="CZ470" s="15"/>
      <c r="DA470" s="15"/>
      <c r="DB470" s="15"/>
      <c r="DC470" s="15"/>
      <c r="DD470" s="15"/>
      <c r="DE470" s="15"/>
      <c r="DF470" s="15"/>
      <c r="DG470" s="15" t="s">
        <v>679</v>
      </c>
      <c r="DH470" s="15">
        <v>1</v>
      </c>
      <c r="DI470" s="15" t="s">
        <v>7</v>
      </c>
      <c r="DJ470" s="15" t="s">
        <v>8</v>
      </c>
      <c r="DK470" s="15" t="s">
        <v>9</v>
      </c>
      <c r="DL470" s="15">
        <v>1</v>
      </c>
      <c r="DM470" s="15" t="s">
        <v>7</v>
      </c>
      <c r="DN470" s="15" t="s">
        <v>8</v>
      </c>
      <c r="DO470" s="15" t="s">
        <v>9</v>
      </c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>
        <v>2</v>
      </c>
      <c r="EG470" s="15" t="s">
        <v>15</v>
      </c>
      <c r="EH470" s="15" t="s">
        <v>8</v>
      </c>
      <c r="EI470" s="15" t="s">
        <v>9</v>
      </c>
      <c r="EJ470" s="15" t="s">
        <v>15</v>
      </c>
      <c r="EK470" s="15" t="s">
        <v>8</v>
      </c>
      <c r="EL470" s="15" t="s">
        <v>9</v>
      </c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>
        <v>1</v>
      </c>
      <c r="FM470" s="15">
        <v>1</v>
      </c>
      <c r="FN470" s="15"/>
      <c r="FO470" s="15"/>
      <c r="FP470" s="15">
        <v>2</v>
      </c>
      <c r="FQ470" s="15"/>
      <c r="FR470" s="15"/>
      <c r="FS470" s="15"/>
      <c r="FT470" s="15">
        <v>1</v>
      </c>
      <c r="FU470" s="15"/>
      <c r="FV470" s="15"/>
      <c r="FW470" s="15"/>
      <c r="FX470" s="15">
        <v>1</v>
      </c>
      <c r="FY470" s="15"/>
      <c r="FZ470" s="15"/>
      <c r="GA470" s="15"/>
      <c r="GB470" s="15"/>
      <c r="GC470" s="15"/>
      <c r="GD470" s="15"/>
      <c r="GE470" s="15" t="s">
        <v>142</v>
      </c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>
        <v>1</v>
      </c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>
        <v>1</v>
      </c>
      <c r="HM470" s="15"/>
      <c r="HN470" s="15">
        <v>3</v>
      </c>
      <c r="HO470" s="15"/>
      <c r="HP470" s="15"/>
      <c r="HQ470" s="15"/>
      <c r="HR470" s="15"/>
      <c r="HS470" s="15"/>
      <c r="HT470" s="15"/>
      <c r="HU470" s="15"/>
      <c r="HV470" s="15"/>
      <c r="HW470" s="15"/>
      <c r="HX470" s="15">
        <v>1</v>
      </c>
      <c r="HY470" s="15"/>
      <c r="HZ470" s="15">
        <v>12</v>
      </c>
      <c r="IA470" s="15">
        <v>450</v>
      </c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  <c r="IW470" s="15"/>
      <c r="IX470" s="15"/>
      <c r="IY470" s="15"/>
      <c r="IZ470" s="15"/>
      <c r="JA470" s="15"/>
      <c r="JB470" s="15"/>
      <c r="JC470" s="17"/>
      <c r="JD470" s="17"/>
      <c r="JE470" s="18"/>
      <c r="JF470" s="17"/>
      <c r="JG470" s="17"/>
      <c r="JH470" s="19"/>
      <c r="JI470" s="19"/>
      <c r="JJ470" s="17"/>
      <c r="JK470" s="17"/>
      <c r="JL470" s="19"/>
      <c r="JM470" s="17"/>
      <c r="JN470" s="17"/>
      <c r="JO470" s="20"/>
      <c r="JP470" s="17"/>
      <c r="JQ470" s="17"/>
      <c r="JR470" s="20"/>
      <c r="JS470" s="19"/>
      <c r="JT470" s="19"/>
      <c r="JU470" s="19"/>
      <c r="JV470" s="15">
        <v>2</v>
      </c>
      <c r="JW470" s="14"/>
      <c r="JX470" s="14"/>
      <c r="JY470" s="15">
        <v>100</v>
      </c>
      <c r="JZ470" s="15"/>
      <c r="KA470" s="15">
        <v>30</v>
      </c>
      <c r="KB470" s="15">
        <v>30</v>
      </c>
      <c r="KC470" s="15"/>
      <c r="KD470" s="15"/>
      <c r="KE470" s="15">
        <v>10</v>
      </c>
      <c r="KF470" s="15"/>
      <c r="KG470" s="15"/>
      <c r="KH470" s="15"/>
      <c r="KI470" s="15"/>
      <c r="KJ470" s="15"/>
      <c r="KK470" s="15"/>
      <c r="KL470" s="15">
        <v>2</v>
      </c>
      <c r="KM470" s="15"/>
      <c r="KN470" s="15"/>
      <c r="KO470" s="15"/>
      <c r="KP470" s="15"/>
      <c r="KQ470" s="15"/>
      <c r="KR470" s="15"/>
      <c r="KS470" s="15"/>
      <c r="KT470" s="15"/>
      <c r="KU470" s="15"/>
      <c r="KV470" s="15">
        <v>1</v>
      </c>
      <c r="KW470" s="15"/>
      <c r="KX470" s="15"/>
      <c r="KY470" s="15"/>
      <c r="KZ470" s="15"/>
      <c r="LA470" s="15"/>
      <c r="LB470" s="15"/>
      <c r="LC470" s="15"/>
      <c r="LD470" s="15"/>
      <c r="LE470" s="15"/>
      <c r="LF470" s="15"/>
      <c r="LG470" s="15"/>
      <c r="LH470" s="15"/>
      <c r="LI470" s="15"/>
      <c r="LJ470" s="15"/>
      <c r="LK470" s="15"/>
      <c r="LL470" s="15"/>
      <c r="LM470" s="15" t="s">
        <v>42</v>
      </c>
      <c r="LN470" s="15" t="s">
        <v>79</v>
      </c>
      <c r="LO470" s="15"/>
    </row>
    <row r="471" spans="1:327" ht="18" customHeight="1" x14ac:dyDescent="0.25">
      <c r="A471" s="14" t="s">
        <v>680</v>
      </c>
      <c r="B471" s="15" t="str">
        <f t="shared" si="71"/>
        <v>Las Palmeras</v>
      </c>
      <c r="C471" s="15">
        <f t="shared" si="63"/>
        <v>7</v>
      </c>
      <c r="D471" s="15">
        <v>1</v>
      </c>
      <c r="E471" s="15">
        <v>1</v>
      </c>
      <c r="F471" s="15">
        <v>3</v>
      </c>
      <c r="G471" s="15">
        <v>1</v>
      </c>
      <c r="H471" s="15"/>
      <c r="I471" s="15"/>
      <c r="J471" s="15">
        <v>1</v>
      </c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7</v>
      </c>
      <c r="U471" s="15"/>
      <c r="V471" s="15">
        <v>47</v>
      </c>
      <c r="W471" s="15">
        <v>44</v>
      </c>
      <c r="X471" s="15">
        <v>25</v>
      </c>
      <c r="Y471" s="15">
        <v>19</v>
      </c>
      <c r="Z471" s="15">
        <v>16</v>
      </c>
      <c r="AA471" s="15"/>
      <c r="AB471" s="15"/>
      <c r="AC471" s="15">
        <v>22</v>
      </c>
      <c r="AD471" s="15"/>
      <c r="AE471" s="15"/>
      <c r="AF471" s="15"/>
      <c r="AG471" s="15">
        <v>25</v>
      </c>
      <c r="AH471" s="15"/>
      <c r="AI471" s="15"/>
      <c r="AJ471" s="15"/>
      <c r="AK471" s="15"/>
      <c r="AL471" s="15"/>
      <c r="AM471" s="15" t="str">
        <f t="shared" si="64"/>
        <v/>
      </c>
      <c r="AN471" s="15" t="str">
        <f t="shared" si="65"/>
        <v/>
      </c>
      <c r="AO471" s="15" t="str">
        <f t="shared" si="66"/>
        <v/>
      </c>
      <c r="AP471" s="15">
        <f t="shared" si="67"/>
        <v>1</v>
      </c>
      <c r="AQ471" s="15">
        <f t="shared" si="68"/>
        <v>4</v>
      </c>
      <c r="AR471" s="15">
        <f t="shared" si="69"/>
        <v>2</v>
      </c>
      <c r="AS471" s="15" t="str">
        <f t="shared" si="70"/>
        <v/>
      </c>
      <c r="AT471" s="15">
        <v>7</v>
      </c>
      <c r="AU471" s="15"/>
      <c r="AV471" s="15"/>
      <c r="AW471" s="15"/>
      <c r="AX471" s="15"/>
      <c r="AY471" s="15"/>
      <c r="AZ471" s="15"/>
      <c r="BA471" s="15"/>
      <c r="BB471" s="15"/>
      <c r="BC471" s="15">
        <v>7</v>
      </c>
      <c r="BD471" s="15"/>
      <c r="BE471" s="15"/>
      <c r="BF471" s="15">
        <v>3</v>
      </c>
      <c r="BG471" s="15">
        <v>3</v>
      </c>
      <c r="BH471" s="15">
        <v>6</v>
      </c>
      <c r="BI471" s="15">
        <v>5</v>
      </c>
      <c r="BJ471" s="15">
        <v>4</v>
      </c>
      <c r="BK471" s="15"/>
      <c r="BL471" s="15"/>
      <c r="BM471" s="15">
        <v>5</v>
      </c>
      <c r="BN471" s="15"/>
      <c r="BO471" s="15"/>
      <c r="BP471" s="15"/>
      <c r="BQ471" s="15">
        <v>3</v>
      </c>
      <c r="BR471" s="15"/>
      <c r="BS471" s="15"/>
      <c r="BT471" s="15"/>
      <c r="BU471" s="15"/>
      <c r="BV471" s="15"/>
      <c r="BW471" s="15">
        <v>5</v>
      </c>
      <c r="BX471" s="15">
        <v>1</v>
      </c>
      <c r="BY471" s="15"/>
      <c r="BZ471" s="15"/>
      <c r="CA471" s="15"/>
      <c r="CB471" s="15"/>
      <c r="CC471" s="15"/>
      <c r="CD471" s="15"/>
      <c r="CE471" s="15"/>
      <c r="CF471" s="15"/>
      <c r="CG471" s="15"/>
      <c r="CH471" s="15">
        <v>4</v>
      </c>
      <c r="CI471" s="15">
        <v>4</v>
      </c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 t="s">
        <v>7</v>
      </c>
      <c r="DJ471" s="15" t="s">
        <v>31</v>
      </c>
      <c r="DK471" s="15" t="s">
        <v>9</v>
      </c>
      <c r="DL471" s="15"/>
      <c r="DM471" s="15" t="s">
        <v>7</v>
      </c>
      <c r="DN471" s="15" t="s">
        <v>31</v>
      </c>
      <c r="DO471" s="15" t="s">
        <v>9</v>
      </c>
      <c r="DP471" s="15"/>
      <c r="DQ471" s="15" t="s">
        <v>15</v>
      </c>
      <c r="DR471" s="15" t="s">
        <v>31</v>
      </c>
      <c r="DS471" s="15" t="s">
        <v>9</v>
      </c>
      <c r="DT471" s="15" t="s">
        <v>15</v>
      </c>
      <c r="DU471" s="15" t="s">
        <v>31</v>
      </c>
      <c r="DV471" s="15" t="s">
        <v>9</v>
      </c>
      <c r="DW471" s="15" t="s">
        <v>15</v>
      </c>
      <c r="DX471" s="15" t="s">
        <v>31</v>
      </c>
      <c r="DY471" s="15" t="s">
        <v>9</v>
      </c>
      <c r="DZ471" s="15"/>
      <c r="EA471" s="15"/>
      <c r="EB471" s="15"/>
      <c r="EC471" s="15"/>
      <c r="ED471" s="15"/>
      <c r="EE471" s="15"/>
      <c r="EF471" s="15"/>
      <c r="EG471" s="15" t="s">
        <v>15</v>
      </c>
      <c r="EH471" s="15" t="s">
        <v>8</v>
      </c>
      <c r="EI471" s="15" t="s">
        <v>9</v>
      </c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 t="s">
        <v>15</v>
      </c>
      <c r="EU471" s="15" t="s">
        <v>8</v>
      </c>
      <c r="EV471" s="15" t="s">
        <v>9</v>
      </c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>
        <v>4</v>
      </c>
      <c r="FM471" s="15"/>
      <c r="FN471" s="15"/>
      <c r="FO471" s="15">
        <v>4</v>
      </c>
      <c r="FP471" s="15">
        <v>1</v>
      </c>
      <c r="FQ471" s="15">
        <v>1</v>
      </c>
      <c r="FR471" s="15"/>
      <c r="FS471" s="15"/>
      <c r="FT471" s="15">
        <v>1</v>
      </c>
      <c r="FU471" s="15"/>
      <c r="FV471" s="15"/>
      <c r="FW471" s="15">
        <v>4</v>
      </c>
      <c r="FX471" s="15"/>
      <c r="FY471" s="15"/>
      <c r="FZ471" s="15"/>
      <c r="GA471" s="15"/>
      <c r="GB471" s="15"/>
      <c r="GC471" s="15"/>
      <c r="GD471" s="15"/>
      <c r="GE471" s="15" t="s">
        <v>20</v>
      </c>
      <c r="GF471" s="15" t="s">
        <v>20</v>
      </c>
      <c r="GG471" s="15" t="s">
        <v>20</v>
      </c>
      <c r="GH471" s="15" t="s">
        <v>20</v>
      </c>
      <c r="GI471" s="15"/>
      <c r="GJ471" s="15">
        <v>4</v>
      </c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>
        <v>4</v>
      </c>
      <c r="HH471" s="15"/>
      <c r="HI471" s="15"/>
      <c r="HJ471" s="15"/>
      <c r="HK471" s="15"/>
      <c r="HL471" s="15"/>
      <c r="HM471" s="15"/>
      <c r="HN471" s="15">
        <v>7</v>
      </c>
      <c r="HO471" s="15"/>
      <c r="HP471" s="15"/>
      <c r="HQ471" s="15"/>
      <c r="HR471" s="15"/>
      <c r="HS471" s="15"/>
      <c r="HT471" s="15"/>
      <c r="HU471" s="15"/>
      <c r="HV471" s="15"/>
      <c r="HW471" s="15"/>
      <c r="HX471" s="15">
        <v>1</v>
      </c>
      <c r="HY471" s="15"/>
      <c r="HZ471" s="15">
        <v>6</v>
      </c>
      <c r="IA471" s="15"/>
      <c r="IB471" s="15">
        <v>150</v>
      </c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  <c r="IW471" s="15"/>
      <c r="IX471" s="15"/>
      <c r="IY471" s="15"/>
      <c r="IZ471" s="15"/>
      <c r="JA471" s="15"/>
      <c r="JB471" s="15"/>
      <c r="JC471" s="17"/>
      <c r="JD471" s="17"/>
      <c r="JE471" s="18"/>
      <c r="JF471" s="17"/>
      <c r="JG471" s="17"/>
      <c r="JH471" s="19"/>
      <c r="JI471" s="19"/>
      <c r="JJ471" s="17"/>
      <c r="JK471" s="17"/>
      <c r="JL471" s="19"/>
      <c r="JM471" s="17"/>
      <c r="JN471" s="17"/>
      <c r="JO471" s="20"/>
      <c r="JP471" s="17"/>
      <c r="JQ471" s="17"/>
      <c r="JR471" s="20"/>
      <c r="JS471" s="19"/>
      <c r="JT471" s="19"/>
      <c r="JU471" s="19"/>
      <c r="JV471" s="15">
        <v>2</v>
      </c>
      <c r="JW471" s="14"/>
      <c r="JX471" s="14"/>
      <c r="JY471" s="15">
        <v>20</v>
      </c>
      <c r="JZ471" s="15"/>
      <c r="KA471" s="15">
        <v>20</v>
      </c>
      <c r="KB471" s="15">
        <v>20</v>
      </c>
      <c r="KC471" s="15">
        <v>30</v>
      </c>
      <c r="KD471" s="15">
        <v>20</v>
      </c>
      <c r="KE471" s="15">
        <v>10</v>
      </c>
      <c r="KF471" s="15">
        <v>10</v>
      </c>
      <c r="KG471" s="15"/>
      <c r="KH471" s="15"/>
      <c r="KI471" s="15"/>
      <c r="KJ471" s="15"/>
      <c r="KK471" s="15"/>
      <c r="KL471" s="15">
        <v>2</v>
      </c>
      <c r="KM471" s="15"/>
      <c r="KN471" s="15"/>
      <c r="KO471" s="15"/>
      <c r="KP471" s="15"/>
      <c r="KQ471" s="15"/>
      <c r="KR471" s="15"/>
      <c r="KS471" s="15"/>
      <c r="KT471" s="15"/>
      <c r="KU471" s="15"/>
      <c r="KV471" s="15">
        <v>1</v>
      </c>
      <c r="KW471" s="15">
        <v>1</v>
      </c>
      <c r="KX471" s="15">
        <v>1</v>
      </c>
      <c r="KY471" s="15">
        <v>1</v>
      </c>
      <c r="KZ471" s="15">
        <v>1</v>
      </c>
      <c r="LA471" s="15"/>
      <c r="LB471" s="15"/>
      <c r="LC471" s="15"/>
      <c r="LD471" s="15">
        <v>1</v>
      </c>
      <c r="LE471" s="15"/>
      <c r="LF471" s="15"/>
      <c r="LG471" s="15">
        <v>1</v>
      </c>
      <c r="LH471" s="15"/>
      <c r="LI471" s="15"/>
      <c r="LJ471" s="15"/>
      <c r="LK471" s="15" t="s">
        <v>21</v>
      </c>
      <c r="LL471" s="15"/>
      <c r="LM471" s="15" t="s">
        <v>278</v>
      </c>
      <c r="LN471" s="15"/>
      <c r="LO471" s="15" t="s">
        <v>216</v>
      </c>
    </row>
    <row r="472" spans="1:327" ht="18" customHeight="1" x14ac:dyDescent="0.25">
      <c r="A472" s="14" t="s">
        <v>681</v>
      </c>
      <c r="B472" s="15" t="str">
        <f t="shared" si="71"/>
        <v>Las Palmeras</v>
      </c>
      <c r="C472" s="15">
        <f t="shared" si="63"/>
        <v>5</v>
      </c>
      <c r="D472" s="15">
        <v>1</v>
      </c>
      <c r="E472" s="15">
        <v>1</v>
      </c>
      <c r="F472" s="15">
        <v>1</v>
      </c>
      <c r="G472" s="15">
        <v>2</v>
      </c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>
        <v>5</v>
      </c>
      <c r="U472" s="15"/>
      <c r="V472" s="15">
        <v>41</v>
      </c>
      <c r="W472" s="15">
        <v>21</v>
      </c>
      <c r="X472" s="19">
        <f>9/12</f>
        <v>0.75</v>
      </c>
      <c r="Y472" s="15"/>
      <c r="Z472" s="15"/>
      <c r="AA472" s="15"/>
      <c r="AB472" s="15"/>
      <c r="AC472" s="15">
        <v>6</v>
      </c>
      <c r="AD472" s="15">
        <v>5</v>
      </c>
      <c r="AE472" s="15"/>
      <c r="AF472" s="15"/>
      <c r="AG472" s="15"/>
      <c r="AH472" s="15"/>
      <c r="AI472" s="15"/>
      <c r="AJ472" s="15"/>
      <c r="AK472" s="15"/>
      <c r="AL472" s="15"/>
      <c r="AM472" s="15">
        <f t="shared" si="64"/>
        <v>1</v>
      </c>
      <c r="AN472" s="15" t="str">
        <f t="shared" si="65"/>
        <v/>
      </c>
      <c r="AO472" s="15">
        <f t="shared" si="66"/>
        <v>2</v>
      </c>
      <c r="AP472" s="15" t="str">
        <f t="shared" si="67"/>
        <v/>
      </c>
      <c r="AQ472" s="15">
        <f t="shared" si="68"/>
        <v>1</v>
      </c>
      <c r="AR472" s="15">
        <f t="shared" si="69"/>
        <v>1</v>
      </c>
      <c r="AS472" s="15" t="str">
        <f t="shared" si="70"/>
        <v/>
      </c>
      <c r="AT472" s="15">
        <v>5</v>
      </c>
      <c r="AU472" s="15"/>
      <c r="AV472" s="15"/>
      <c r="AW472" s="15"/>
      <c r="AX472" s="15"/>
      <c r="AY472" s="15"/>
      <c r="AZ472" s="15"/>
      <c r="BA472" s="15"/>
      <c r="BB472" s="15"/>
      <c r="BC472" s="15"/>
      <c r="BD472" s="15">
        <v>5</v>
      </c>
      <c r="BE472" s="15"/>
      <c r="BF472" s="15">
        <v>3</v>
      </c>
      <c r="BG472" s="15">
        <v>4</v>
      </c>
      <c r="BH472" s="15">
        <v>1</v>
      </c>
      <c r="BI472" s="15"/>
      <c r="BJ472" s="15"/>
      <c r="BK472" s="15"/>
      <c r="BL472" s="15"/>
      <c r="BM472" s="15">
        <v>2</v>
      </c>
      <c r="BN472" s="15">
        <v>2</v>
      </c>
      <c r="BO472" s="15"/>
      <c r="BP472" s="15"/>
      <c r="BQ472" s="15"/>
      <c r="BR472" s="15"/>
      <c r="BS472" s="15"/>
      <c r="BT472" s="15"/>
      <c r="BU472" s="15"/>
      <c r="BV472" s="15"/>
      <c r="BW472" s="15"/>
      <c r="BX472" s="15">
        <v>2</v>
      </c>
      <c r="BY472" s="15"/>
      <c r="BZ472" s="15"/>
      <c r="CA472" s="15"/>
      <c r="CB472" s="15"/>
      <c r="CC472" s="15"/>
      <c r="CD472" s="15"/>
      <c r="CE472" s="15"/>
      <c r="CF472" s="15"/>
      <c r="CG472" s="15"/>
      <c r="CH472" s="15">
        <v>3</v>
      </c>
      <c r="CI472" s="15">
        <v>3</v>
      </c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>
        <v>1</v>
      </c>
      <c r="DI472" s="15" t="s">
        <v>7</v>
      </c>
      <c r="DJ472" s="15" t="s">
        <v>8</v>
      </c>
      <c r="DK472" s="15" t="s">
        <v>9</v>
      </c>
      <c r="DL472" s="15">
        <v>1</v>
      </c>
      <c r="DM472" s="15" t="s">
        <v>7</v>
      </c>
      <c r="DN472" s="15" t="s">
        <v>8</v>
      </c>
      <c r="DO472" s="15" t="s">
        <v>9</v>
      </c>
      <c r="DP472" s="15">
        <v>1</v>
      </c>
      <c r="DQ472" s="15" t="s">
        <v>15</v>
      </c>
      <c r="DR472" s="15" t="s">
        <v>8</v>
      </c>
      <c r="DS472" s="15" t="s">
        <v>9</v>
      </c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>
        <v>2</v>
      </c>
      <c r="EG472" s="15" t="s">
        <v>15</v>
      </c>
      <c r="EH472" s="15" t="s">
        <v>8</v>
      </c>
      <c r="EI472" s="15" t="s">
        <v>9</v>
      </c>
      <c r="EJ472" s="15" t="s">
        <v>15</v>
      </c>
      <c r="EK472" s="15" t="s">
        <v>8</v>
      </c>
      <c r="EL472" s="15" t="s">
        <v>9</v>
      </c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>
        <v>1</v>
      </c>
      <c r="FM472" s="15"/>
      <c r="FN472" s="15"/>
      <c r="FO472" s="15">
        <v>1</v>
      </c>
      <c r="FP472" s="15">
        <v>1</v>
      </c>
      <c r="FQ472" s="15">
        <v>2</v>
      </c>
      <c r="FR472" s="15"/>
      <c r="FS472" s="15"/>
      <c r="FT472" s="15">
        <v>1</v>
      </c>
      <c r="FU472" s="15"/>
      <c r="FV472" s="15"/>
      <c r="FW472" s="15">
        <v>1</v>
      </c>
      <c r="FX472" s="15"/>
      <c r="FY472" s="15"/>
      <c r="FZ472" s="15"/>
      <c r="GA472" s="15"/>
      <c r="GB472" s="15"/>
      <c r="GC472" s="15"/>
      <c r="GD472" s="15"/>
      <c r="GE472" s="15" t="s">
        <v>122</v>
      </c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>
        <v>1</v>
      </c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>
        <v>5</v>
      </c>
      <c r="HO472" s="15"/>
      <c r="HP472" s="15"/>
      <c r="HQ472" s="15"/>
      <c r="HR472" s="15"/>
      <c r="HS472" s="15"/>
      <c r="HT472" s="15"/>
      <c r="HU472" s="15"/>
      <c r="HV472" s="15"/>
      <c r="HW472" s="15"/>
      <c r="HX472" s="15">
        <v>1</v>
      </c>
      <c r="HY472" s="15"/>
      <c r="HZ472" s="15">
        <v>8</v>
      </c>
      <c r="IA472" s="15"/>
      <c r="IB472" s="15"/>
      <c r="IC472" s="15">
        <v>200</v>
      </c>
      <c r="ID472" s="15"/>
      <c r="IE472" s="15"/>
      <c r="IF472" s="15"/>
      <c r="IG472" s="15"/>
      <c r="IH472" s="15">
        <v>50</v>
      </c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  <c r="IW472" s="15"/>
      <c r="IX472" s="15"/>
      <c r="IY472" s="15"/>
      <c r="IZ472" s="15"/>
      <c r="JA472" s="15"/>
      <c r="JB472" s="15"/>
      <c r="JC472" s="17"/>
      <c r="JD472" s="17"/>
      <c r="JE472" s="18"/>
      <c r="JF472" s="17"/>
      <c r="JG472" s="17"/>
      <c r="JH472" s="19"/>
      <c r="JI472" s="19"/>
      <c r="JJ472" s="17"/>
      <c r="JK472" s="17"/>
      <c r="JL472" s="19"/>
      <c r="JM472" s="17"/>
      <c r="JN472" s="17"/>
      <c r="JO472" s="20"/>
      <c r="JP472" s="17"/>
      <c r="JQ472" s="17"/>
      <c r="JR472" s="20"/>
      <c r="JS472" s="19"/>
      <c r="JT472" s="19"/>
      <c r="JU472" s="19"/>
      <c r="JV472" s="15">
        <v>2</v>
      </c>
      <c r="JW472" s="14"/>
      <c r="JX472" s="14"/>
      <c r="JY472" s="15">
        <v>150</v>
      </c>
      <c r="JZ472" s="15"/>
      <c r="KA472" s="15">
        <v>30</v>
      </c>
      <c r="KB472" s="15">
        <v>20</v>
      </c>
      <c r="KC472" s="15"/>
      <c r="KD472" s="15">
        <v>20</v>
      </c>
      <c r="KE472" s="15"/>
      <c r="KF472" s="15"/>
      <c r="KG472" s="15"/>
      <c r="KH472" s="15"/>
      <c r="KI472" s="15"/>
      <c r="KJ472" s="15"/>
      <c r="KK472" s="15"/>
      <c r="KL472" s="15">
        <v>2</v>
      </c>
      <c r="KM472" s="15"/>
      <c r="KN472" s="15"/>
      <c r="KO472" s="15"/>
      <c r="KP472" s="15"/>
      <c r="KQ472" s="15"/>
      <c r="KR472" s="15"/>
      <c r="KS472" s="15"/>
      <c r="KT472" s="15"/>
      <c r="KU472" s="15">
        <v>1</v>
      </c>
      <c r="KV472" s="15"/>
      <c r="KW472" s="15"/>
      <c r="KX472" s="15"/>
      <c r="KY472" s="15">
        <v>1</v>
      </c>
      <c r="KZ472" s="15"/>
      <c r="LA472" s="15"/>
      <c r="LB472" s="15"/>
      <c r="LC472" s="15"/>
      <c r="LD472" s="15"/>
      <c r="LE472" s="15"/>
      <c r="LF472" s="15"/>
      <c r="LG472" s="15"/>
      <c r="LH472" s="15"/>
      <c r="LI472" s="15"/>
      <c r="LJ472" s="15" t="s">
        <v>234</v>
      </c>
      <c r="LK472" s="15"/>
      <c r="LL472" s="15" t="s">
        <v>29</v>
      </c>
      <c r="LM472" s="15" t="s">
        <v>25</v>
      </c>
      <c r="LN472" s="15"/>
      <c r="LO472" s="15"/>
    </row>
    <row r="473" spans="1:327" ht="18" customHeight="1" x14ac:dyDescent="0.25">
      <c r="A473" s="14" t="s">
        <v>682</v>
      </c>
      <c r="B473" s="15" t="str">
        <f t="shared" si="71"/>
        <v>Las Palmeras</v>
      </c>
      <c r="C473" s="15">
        <f t="shared" si="63"/>
        <v>7</v>
      </c>
      <c r="D473" s="15">
        <v>1</v>
      </c>
      <c r="E473" s="15">
        <v>1</v>
      </c>
      <c r="F473" s="15">
        <v>2</v>
      </c>
      <c r="G473" s="15">
        <v>3</v>
      </c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>
        <v>7</v>
      </c>
      <c r="U473" s="15"/>
      <c r="V473" s="15">
        <v>33</v>
      </c>
      <c r="W473" s="15">
        <v>32</v>
      </c>
      <c r="X473" s="15">
        <v>15</v>
      </c>
      <c r="Y473" s="15">
        <v>12</v>
      </c>
      <c r="Z473" s="15"/>
      <c r="AA473" s="15"/>
      <c r="AB473" s="15"/>
      <c r="AC473" s="15">
        <v>9</v>
      </c>
      <c r="AD473" s="15">
        <v>6</v>
      </c>
      <c r="AE473" s="19">
        <f>2/12</f>
        <v>0.16666666666666666</v>
      </c>
      <c r="AF473" s="15"/>
      <c r="AG473" s="15"/>
      <c r="AH473" s="15"/>
      <c r="AI473" s="15"/>
      <c r="AJ473" s="15"/>
      <c r="AK473" s="15"/>
      <c r="AL473" s="15"/>
      <c r="AM473" s="15">
        <f t="shared" si="64"/>
        <v>1</v>
      </c>
      <c r="AN473" s="15" t="str">
        <f t="shared" si="65"/>
        <v/>
      </c>
      <c r="AO473" s="15">
        <f t="shared" si="66"/>
        <v>2</v>
      </c>
      <c r="AP473" s="15">
        <f t="shared" si="67"/>
        <v>2</v>
      </c>
      <c r="AQ473" s="15">
        <f t="shared" si="68"/>
        <v>2</v>
      </c>
      <c r="AR473" s="15" t="str">
        <f t="shared" si="69"/>
        <v/>
      </c>
      <c r="AS473" s="15" t="str">
        <f t="shared" si="70"/>
        <v/>
      </c>
      <c r="AT473" s="15">
        <v>7</v>
      </c>
      <c r="AU473" s="15"/>
      <c r="AV473" s="15"/>
      <c r="AW473" s="15"/>
      <c r="AX473" s="15"/>
      <c r="AY473" s="15"/>
      <c r="AZ473" s="15"/>
      <c r="BA473" s="15"/>
      <c r="BB473" s="15"/>
      <c r="BC473" s="15">
        <v>7</v>
      </c>
      <c r="BD473" s="15"/>
      <c r="BE473" s="15"/>
      <c r="BF473" s="15">
        <v>2</v>
      </c>
      <c r="BG473" s="15">
        <v>3</v>
      </c>
      <c r="BH473" s="15">
        <v>4</v>
      </c>
      <c r="BI473" s="15">
        <v>4</v>
      </c>
      <c r="BJ473" s="15"/>
      <c r="BK473" s="15"/>
      <c r="BL473" s="15"/>
      <c r="BM473" s="15">
        <v>1</v>
      </c>
      <c r="BN473" s="15">
        <v>2</v>
      </c>
      <c r="BO473" s="15">
        <v>2</v>
      </c>
      <c r="BP473" s="15"/>
      <c r="BQ473" s="15"/>
      <c r="BR473" s="15"/>
      <c r="BS473" s="15"/>
      <c r="BT473" s="15"/>
      <c r="BU473" s="15"/>
      <c r="BV473" s="15"/>
      <c r="BW473" s="15">
        <v>1</v>
      </c>
      <c r="BX473" s="15">
        <v>2</v>
      </c>
      <c r="BY473" s="15"/>
      <c r="BZ473" s="15"/>
      <c r="CA473" s="15"/>
      <c r="CB473" s="15"/>
      <c r="CC473" s="15"/>
      <c r="CD473" s="15"/>
      <c r="CE473" s="15"/>
      <c r="CF473" s="15"/>
      <c r="CG473" s="15"/>
      <c r="CH473" s="15">
        <v>5</v>
      </c>
      <c r="CI473" s="15">
        <v>5</v>
      </c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 t="s">
        <v>7</v>
      </c>
      <c r="DJ473" s="15" t="s">
        <v>207</v>
      </c>
      <c r="DK473" s="15" t="s">
        <v>9</v>
      </c>
      <c r="DL473" s="15">
        <v>1</v>
      </c>
      <c r="DM473" s="15" t="s">
        <v>7</v>
      </c>
      <c r="DN473" s="15" t="s">
        <v>8</v>
      </c>
      <c r="DO473" s="15" t="s">
        <v>9</v>
      </c>
      <c r="DP473" s="15"/>
      <c r="DQ473" s="15" t="s">
        <v>15</v>
      </c>
      <c r="DR473" s="15" t="s">
        <v>207</v>
      </c>
      <c r="DS473" s="15" t="s">
        <v>9</v>
      </c>
      <c r="DT473" s="15" t="s">
        <v>15</v>
      </c>
      <c r="DU473" s="15" t="s">
        <v>207</v>
      </c>
      <c r="DV473" s="15" t="s">
        <v>9</v>
      </c>
      <c r="DW473" s="15"/>
      <c r="DX473" s="15"/>
      <c r="DY473" s="15"/>
      <c r="DZ473" s="15"/>
      <c r="EA473" s="15"/>
      <c r="EB473" s="15"/>
      <c r="EC473" s="15"/>
      <c r="ED473" s="15"/>
      <c r="EE473" s="15"/>
      <c r="EF473" s="15">
        <v>2</v>
      </c>
      <c r="EG473" s="15" t="s">
        <v>15</v>
      </c>
      <c r="EH473" s="15" t="s">
        <v>8</v>
      </c>
      <c r="EI473" s="15" t="s">
        <v>9</v>
      </c>
      <c r="EJ473" s="15" t="s">
        <v>15</v>
      </c>
      <c r="EK473" s="15" t="s">
        <v>8</v>
      </c>
      <c r="EL473" s="15" t="s">
        <v>9</v>
      </c>
      <c r="EM473" s="15" t="s">
        <v>7</v>
      </c>
      <c r="EN473" s="15" t="s">
        <v>207</v>
      </c>
      <c r="EO473" s="15" t="s">
        <v>9</v>
      </c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>
        <v>1</v>
      </c>
      <c r="FM473" s="15"/>
      <c r="FN473" s="15">
        <v>1</v>
      </c>
      <c r="FO473" s="15"/>
      <c r="FP473" s="15">
        <v>1</v>
      </c>
      <c r="FQ473" s="15">
        <v>4</v>
      </c>
      <c r="FR473" s="15"/>
      <c r="FS473" s="15"/>
      <c r="FT473" s="15">
        <v>1</v>
      </c>
      <c r="FU473" s="15"/>
      <c r="FV473" s="15"/>
      <c r="FW473" s="15">
        <v>1</v>
      </c>
      <c r="FX473" s="15"/>
      <c r="FY473" s="15"/>
      <c r="FZ473" s="15"/>
      <c r="GA473" s="15"/>
      <c r="GB473" s="15"/>
      <c r="GC473" s="15"/>
      <c r="GD473" s="15"/>
      <c r="GE473" s="15" t="s">
        <v>20</v>
      </c>
      <c r="GF473" s="15"/>
      <c r="GG473" s="15"/>
      <c r="GH473" s="15"/>
      <c r="GI473" s="15"/>
      <c r="GJ473" s="15">
        <v>1</v>
      </c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>
        <v>1</v>
      </c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>
        <v>1</v>
      </c>
      <c r="HY473" s="15"/>
      <c r="HZ473" s="15">
        <v>6</v>
      </c>
      <c r="IA473" s="15"/>
      <c r="IB473" s="15">
        <v>200</v>
      </c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  <c r="IW473" s="15"/>
      <c r="IX473" s="15"/>
      <c r="IY473" s="15"/>
      <c r="IZ473" s="15"/>
      <c r="JA473" s="15"/>
      <c r="JB473" s="15"/>
      <c r="JC473" s="17"/>
      <c r="JD473" s="17"/>
      <c r="JE473" s="18"/>
      <c r="JF473" s="17"/>
      <c r="JG473" s="17"/>
      <c r="JH473" s="19"/>
      <c r="JI473" s="19"/>
      <c r="JJ473" s="17"/>
      <c r="JK473" s="17"/>
      <c r="JL473" s="19"/>
      <c r="JM473" s="17"/>
      <c r="JN473" s="17"/>
      <c r="JO473" s="20"/>
      <c r="JP473" s="17"/>
      <c r="JQ473" s="17"/>
      <c r="JR473" s="20"/>
      <c r="JS473" s="19"/>
      <c r="JT473" s="19"/>
      <c r="JU473" s="19"/>
      <c r="JV473" s="15">
        <v>2</v>
      </c>
      <c r="JW473" s="14"/>
      <c r="JX473" s="14"/>
      <c r="JY473" s="15"/>
      <c r="JZ473" s="15"/>
      <c r="KA473" s="15">
        <v>10</v>
      </c>
      <c r="KB473" s="15">
        <v>13</v>
      </c>
      <c r="KC473" s="15"/>
      <c r="KD473" s="15"/>
      <c r="KE473" s="15">
        <v>5</v>
      </c>
      <c r="KF473" s="15">
        <v>5</v>
      </c>
      <c r="KG473" s="15">
        <v>5</v>
      </c>
      <c r="KH473" s="15"/>
      <c r="KI473" s="15"/>
      <c r="KJ473" s="15"/>
      <c r="KK473" s="15"/>
      <c r="KL473" s="15">
        <v>2</v>
      </c>
      <c r="KM473" s="15"/>
      <c r="KN473" s="15"/>
      <c r="KO473" s="15"/>
      <c r="KP473" s="15"/>
      <c r="KQ473" s="15"/>
      <c r="KR473" s="15"/>
      <c r="KS473" s="15"/>
      <c r="KT473" s="15"/>
      <c r="KU473" s="15">
        <v>1</v>
      </c>
      <c r="KV473" s="15">
        <v>1</v>
      </c>
      <c r="KW473" s="15"/>
      <c r="KX473" s="15"/>
      <c r="KY473" s="15"/>
      <c r="KZ473" s="15"/>
      <c r="LA473" s="15"/>
      <c r="LB473" s="15"/>
      <c r="LC473" s="15">
        <v>1</v>
      </c>
      <c r="LD473" s="15"/>
      <c r="LE473" s="15"/>
      <c r="LF473" s="15"/>
      <c r="LG473" s="15"/>
      <c r="LH473" s="15"/>
      <c r="LI473" s="15"/>
      <c r="LJ473" s="15"/>
      <c r="LK473" s="15"/>
      <c r="LL473" s="15" t="s">
        <v>248</v>
      </c>
      <c r="LM473" s="15"/>
      <c r="LN473" s="15" t="s">
        <v>132</v>
      </c>
      <c r="LO473" s="15"/>
    </row>
    <row r="474" spans="1:327" ht="18" customHeight="1" x14ac:dyDescent="0.25">
      <c r="A474" s="14" t="s">
        <v>683</v>
      </c>
      <c r="B474" s="15" t="str">
        <f t="shared" si="71"/>
        <v>Las Palmeras</v>
      </c>
      <c r="C474" s="15">
        <f t="shared" si="63"/>
        <v>3</v>
      </c>
      <c r="D474" s="15"/>
      <c r="E474" s="15">
        <v>1</v>
      </c>
      <c r="F474" s="15">
        <v>1</v>
      </c>
      <c r="G474" s="15">
        <v>1</v>
      </c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>
        <v>3</v>
      </c>
      <c r="T474" s="15"/>
      <c r="U474" s="15"/>
      <c r="V474" s="15"/>
      <c r="W474" s="15">
        <v>86</v>
      </c>
      <c r="X474" s="15">
        <v>40</v>
      </c>
      <c r="Y474" s="15"/>
      <c r="Z474" s="15"/>
      <c r="AA474" s="15"/>
      <c r="AB474" s="15"/>
      <c r="AC474" s="15">
        <v>50</v>
      </c>
      <c r="AD474" s="15"/>
      <c r="AE474" s="15"/>
      <c r="AF474" s="15"/>
      <c r="AG474" s="15"/>
      <c r="AH474" s="15"/>
      <c r="AI474" s="15"/>
      <c r="AJ474" s="15"/>
      <c r="AK474" s="15"/>
      <c r="AL474" s="15"/>
      <c r="AM474" s="15" t="str">
        <f t="shared" si="64"/>
        <v/>
      </c>
      <c r="AN474" s="15" t="str">
        <f t="shared" si="65"/>
        <v/>
      </c>
      <c r="AO474" s="15" t="str">
        <f t="shared" si="66"/>
        <v/>
      </c>
      <c r="AP474" s="15" t="str">
        <f t="shared" si="67"/>
        <v/>
      </c>
      <c r="AQ474" s="15" t="str">
        <f t="shared" si="68"/>
        <v/>
      </c>
      <c r="AR474" s="15">
        <f t="shared" si="69"/>
        <v>2</v>
      </c>
      <c r="AS474" s="15">
        <f t="shared" si="70"/>
        <v>1</v>
      </c>
      <c r="AT474" s="15">
        <v>3</v>
      </c>
      <c r="AU474" s="15"/>
      <c r="AV474" s="15"/>
      <c r="AW474" s="15"/>
      <c r="AX474" s="15"/>
      <c r="AY474" s="15"/>
      <c r="AZ474" s="15">
        <v>3</v>
      </c>
      <c r="BA474" s="15"/>
      <c r="BB474" s="15"/>
      <c r="BC474" s="15"/>
      <c r="BD474" s="15"/>
      <c r="BE474" s="15"/>
      <c r="BF474" s="15"/>
      <c r="BG474" s="15">
        <v>8</v>
      </c>
      <c r="BH474" s="15">
        <v>3</v>
      </c>
      <c r="BI474" s="15"/>
      <c r="BJ474" s="15"/>
      <c r="BK474" s="15"/>
      <c r="BL474" s="15"/>
      <c r="BM474" s="15">
        <v>3</v>
      </c>
      <c r="BN474" s="15"/>
      <c r="BO474" s="15"/>
      <c r="BP474" s="15"/>
      <c r="BQ474" s="15"/>
      <c r="BR474" s="15"/>
      <c r="BS474" s="15"/>
      <c r="BT474" s="15"/>
      <c r="BU474" s="15"/>
      <c r="BV474" s="15"/>
      <c r="BW474" s="15">
        <v>2</v>
      </c>
      <c r="BX474" s="15">
        <v>4</v>
      </c>
      <c r="BY474" s="15"/>
      <c r="BZ474" s="15"/>
      <c r="CA474" s="15"/>
      <c r="CB474" s="15"/>
      <c r="CC474" s="15"/>
      <c r="CD474" s="15"/>
      <c r="CE474" s="15"/>
      <c r="CF474" s="15"/>
      <c r="CG474" s="15"/>
      <c r="CH474" s="15">
        <v>13</v>
      </c>
      <c r="CI474" s="15">
        <v>12</v>
      </c>
      <c r="CJ474" s="15">
        <v>2</v>
      </c>
      <c r="CK474" s="15"/>
      <c r="CL474" s="15">
        <v>1</v>
      </c>
      <c r="CM474" s="15"/>
      <c r="CN474" s="15"/>
      <c r="CO474" s="15"/>
      <c r="CP474" s="15">
        <v>1</v>
      </c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>
        <v>1</v>
      </c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>
        <v>1</v>
      </c>
      <c r="DM474" s="15" t="s">
        <v>7</v>
      </c>
      <c r="DN474" s="15" t="s">
        <v>8</v>
      </c>
      <c r="DO474" s="15" t="s">
        <v>9</v>
      </c>
      <c r="DP474" s="15">
        <v>1</v>
      </c>
      <c r="DQ474" s="15" t="s">
        <v>15</v>
      </c>
      <c r="DR474" s="15" t="s">
        <v>8</v>
      </c>
      <c r="DS474" s="15" t="s">
        <v>9</v>
      </c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>
        <v>1</v>
      </c>
      <c r="EG474" s="15" t="s">
        <v>15</v>
      </c>
      <c r="EH474" s="15" t="s">
        <v>8</v>
      </c>
      <c r="EI474" s="15" t="s">
        <v>9</v>
      </c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>
        <v>2</v>
      </c>
      <c r="FM474" s="15"/>
      <c r="FN474" s="15">
        <v>2</v>
      </c>
      <c r="FO474" s="15"/>
      <c r="FP474" s="15"/>
      <c r="FQ474" s="15"/>
      <c r="FR474" s="15"/>
      <c r="FS474" s="15"/>
      <c r="FT474" s="15">
        <v>1</v>
      </c>
      <c r="FU474" s="15"/>
      <c r="FV474" s="15"/>
      <c r="FW474" s="15"/>
      <c r="FX474" s="15"/>
      <c r="FY474" s="15"/>
      <c r="FZ474" s="15">
        <v>2</v>
      </c>
      <c r="GA474" s="15"/>
      <c r="GB474" s="15"/>
      <c r="GC474" s="15"/>
      <c r="GD474" s="15"/>
      <c r="GE474" s="15" t="s">
        <v>53</v>
      </c>
      <c r="GF474" s="15" t="s">
        <v>53</v>
      </c>
      <c r="GG474" s="15"/>
      <c r="GH474" s="15"/>
      <c r="GI474" s="15"/>
      <c r="GJ474" s="15">
        <v>2</v>
      </c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>
        <v>2</v>
      </c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>
        <v>1</v>
      </c>
      <c r="HY474" s="15"/>
      <c r="HZ474" s="15">
        <v>12</v>
      </c>
      <c r="IA474" s="15"/>
      <c r="IB474" s="15">
        <v>300</v>
      </c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  <c r="IW474" s="15"/>
      <c r="IX474" s="15"/>
      <c r="IY474" s="15"/>
      <c r="IZ474" s="15"/>
      <c r="JA474" s="15"/>
      <c r="JB474" s="15"/>
      <c r="JC474" s="17"/>
      <c r="JD474" s="17"/>
      <c r="JE474" s="18"/>
      <c r="JF474" s="17"/>
      <c r="JG474" s="17"/>
      <c r="JH474" s="19"/>
      <c r="JI474" s="19"/>
      <c r="JJ474" s="17"/>
      <c r="JK474" s="17"/>
      <c r="JL474" s="19"/>
      <c r="JM474" s="17"/>
      <c r="JN474" s="17"/>
      <c r="JO474" s="20"/>
      <c r="JP474" s="17"/>
      <c r="JQ474" s="17"/>
      <c r="JR474" s="20"/>
      <c r="JS474" s="19"/>
      <c r="JT474" s="19"/>
      <c r="JU474" s="19"/>
      <c r="JV474" s="15">
        <v>2</v>
      </c>
      <c r="JW474" s="14"/>
      <c r="JX474" s="14"/>
      <c r="JY474" s="15">
        <v>40</v>
      </c>
      <c r="JZ474" s="15"/>
      <c r="KA474" s="15">
        <v>30</v>
      </c>
      <c r="KB474" s="15">
        <v>15</v>
      </c>
      <c r="KC474" s="15"/>
      <c r="KD474" s="15">
        <v>200</v>
      </c>
      <c r="KE474" s="15">
        <v>10</v>
      </c>
      <c r="KF474" s="15"/>
      <c r="KG474" s="15"/>
      <c r="KH474" s="15"/>
      <c r="KI474" s="15"/>
      <c r="KJ474" s="15"/>
      <c r="KK474" s="15"/>
      <c r="KL474" s="15">
        <v>2</v>
      </c>
      <c r="KM474" s="15"/>
      <c r="KN474" s="15"/>
      <c r="KO474" s="15"/>
      <c r="KP474" s="15"/>
      <c r="KQ474" s="15"/>
      <c r="KR474" s="15"/>
      <c r="KS474" s="15"/>
      <c r="KT474" s="15"/>
      <c r="KU474" s="15">
        <v>1</v>
      </c>
      <c r="KV474" s="15"/>
      <c r="KW474" s="15"/>
      <c r="KX474" s="15"/>
      <c r="KY474" s="15"/>
      <c r="KZ474" s="15"/>
      <c r="LA474" s="15"/>
      <c r="LB474" s="15"/>
      <c r="LC474" s="15"/>
      <c r="LD474" s="15"/>
      <c r="LE474" s="15"/>
      <c r="LF474" s="15"/>
      <c r="LG474" s="15"/>
      <c r="LH474" s="15"/>
      <c r="LI474" s="15"/>
      <c r="LJ474" s="15" t="s">
        <v>41</v>
      </c>
      <c r="LK474" s="15"/>
      <c r="LL474" s="15" t="s">
        <v>161</v>
      </c>
      <c r="LM474" s="15" t="s">
        <v>42</v>
      </c>
      <c r="LN474" s="15"/>
      <c r="LO474" s="15"/>
    </row>
    <row r="475" spans="1:327" ht="18" customHeight="1" x14ac:dyDescent="0.25">
      <c r="A475" s="14" t="s">
        <v>684</v>
      </c>
      <c r="B475" s="15" t="str">
        <f t="shared" si="71"/>
        <v>Las Palmeras</v>
      </c>
      <c r="C475" s="15">
        <f t="shared" si="63"/>
        <v>5</v>
      </c>
      <c r="D475" s="15">
        <v>1</v>
      </c>
      <c r="E475" s="15">
        <v>1</v>
      </c>
      <c r="F475" s="15">
        <v>1</v>
      </c>
      <c r="G475" s="15">
        <v>2</v>
      </c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>
        <v>5</v>
      </c>
      <c r="U475" s="15"/>
      <c r="V475" s="15">
        <v>42</v>
      </c>
      <c r="W475" s="15">
        <v>42</v>
      </c>
      <c r="X475" s="15">
        <v>2</v>
      </c>
      <c r="Y475" s="15"/>
      <c r="Z475" s="15"/>
      <c r="AA475" s="15"/>
      <c r="AB475" s="15"/>
      <c r="AC475" s="15">
        <v>17</v>
      </c>
      <c r="AD475" s="15">
        <v>10</v>
      </c>
      <c r="AE475" s="15"/>
      <c r="AF475" s="15"/>
      <c r="AG475" s="15"/>
      <c r="AH475" s="15"/>
      <c r="AI475" s="15"/>
      <c r="AJ475" s="15"/>
      <c r="AK475" s="15"/>
      <c r="AL475" s="15"/>
      <c r="AM475" s="15" t="str">
        <f t="shared" si="64"/>
        <v/>
      </c>
      <c r="AN475" s="15">
        <f t="shared" si="65"/>
        <v>1</v>
      </c>
      <c r="AO475" s="15">
        <f t="shared" si="66"/>
        <v>1</v>
      </c>
      <c r="AP475" s="15">
        <f t="shared" si="67"/>
        <v>1</v>
      </c>
      <c r="AQ475" s="15" t="str">
        <f t="shared" si="68"/>
        <v/>
      </c>
      <c r="AR475" s="15">
        <f t="shared" si="69"/>
        <v>2</v>
      </c>
      <c r="AS475" s="15" t="str">
        <f t="shared" si="70"/>
        <v/>
      </c>
      <c r="AT475" s="15">
        <v>5</v>
      </c>
      <c r="AU475" s="15"/>
      <c r="AV475" s="15"/>
      <c r="AW475" s="15"/>
      <c r="AX475" s="15"/>
      <c r="AY475" s="15"/>
      <c r="AZ475" s="15"/>
      <c r="BA475" s="15"/>
      <c r="BB475" s="15"/>
      <c r="BC475" s="15">
        <v>5</v>
      </c>
      <c r="BD475" s="15"/>
      <c r="BE475" s="15"/>
      <c r="BF475" s="15">
        <v>4</v>
      </c>
      <c r="BG475" s="15">
        <v>3</v>
      </c>
      <c r="BH475" s="15">
        <v>1</v>
      </c>
      <c r="BI475" s="15"/>
      <c r="BJ475" s="15"/>
      <c r="BK475" s="15"/>
      <c r="BL475" s="15"/>
      <c r="BM475" s="15">
        <v>4</v>
      </c>
      <c r="BN475" s="15">
        <v>2</v>
      </c>
      <c r="BO475" s="15"/>
      <c r="BP475" s="15"/>
      <c r="BQ475" s="15"/>
      <c r="BR475" s="15"/>
      <c r="BS475" s="15"/>
      <c r="BT475" s="15"/>
      <c r="BU475" s="15"/>
      <c r="BV475" s="15"/>
      <c r="BW475" s="15"/>
      <c r="BX475" s="15">
        <v>1</v>
      </c>
      <c r="BY475" s="15"/>
      <c r="BZ475" s="15"/>
      <c r="CA475" s="15"/>
      <c r="CB475" s="15"/>
      <c r="CC475" s="15"/>
      <c r="CD475" s="15"/>
      <c r="CE475" s="15"/>
      <c r="CF475" s="15"/>
      <c r="CG475" s="15"/>
      <c r="CH475" s="15">
        <v>3</v>
      </c>
      <c r="CI475" s="15">
        <v>3</v>
      </c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>
        <v>1</v>
      </c>
      <c r="DB475" s="15"/>
      <c r="DC475" s="15"/>
      <c r="DD475" s="15"/>
      <c r="DE475" s="15"/>
      <c r="DF475" s="15"/>
      <c r="DG475" s="15"/>
      <c r="DH475" s="15"/>
      <c r="DI475" s="15" t="s">
        <v>7</v>
      </c>
      <c r="DJ475" s="15" t="s">
        <v>31</v>
      </c>
      <c r="DK475" s="15" t="s">
        <v>9</v>
      </c>
      <c r="DL475" s="15"/>
      <c r="DM475" s="15" t="s">
        <v>7</v>
      </c>
      <c r="DN475" s="15" t="s">
        <v>163</v>
      </c>
      <c r="DO475" s="15" t="s">
        <v>9</v>
      </c>
      <c r="DP475" s="15"/>
      <c r="DQ475" s="15" t="s">
        <v>15</v>
      </c>
      <c r="DR475" s="15" t="s">
        <v>8</v>
      </c>
      <c r="DS475" s="15" t="s">
        <v>9</v>
      </c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 t="s">
        <v>15</v>
      </c>
      <c r="EH475" s="15" t="s">
        <v>31</v>
      </c>
      <c r="EI475" s="15" t="s">
        <v>9</v>
      </c>
      <c r="EJ475" s="15" t="s">
        <v>15</v>
      </c>
      <c r="EK475" s="15" t="s">
        <v>31</v>
      </c>
      <c r="EL475" s="15" t="s">
        <v>9</v>
      </c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>
        <v>1</v>
      </c>
      <c r="FM475" s="15"/>
      <c r="FN475" s="15"/>
      <c r="FO475" s="15">
        <v>1</v>
      </c>
      <c r="FP475" s="15">
        <v>1</v>
      </c>
      <c r="FQ475" s="15">
        <v>2</v>
      </c>
      <c r="FR475" s="15"/>
      <c r="FS475" s="15">
        <v>1</v>
      </c>
      <c r="FT475" s="15"/>
      <c r="FU475" s="15"/>
      <c r="FV475" s="15"/>
      <c r="FW475" s="15"/>
      <c r="FX475" s="15"/>
      <c r="FY475" s="15"/>
      <c r="FZ475" s="15">
        <v>1</v>
      </c>
      <c r="GA475" s="15"/>
      <c r="GB475" s="15"/>
      <c r="GC475" s="15"/>
      <c r="GD475" s="15"/>
      <c r="GE475" s="15" t="s">
        <v>53</v>
      </c>
      <c r="GF475" s="15"/>
      <c r="GG475" s="15"/>
      <c r="GH475" s="15"/>
      <c r="GI475" s="15"/>
      <c r="GJ475" s="15">
        <v>1</v>
      </c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>
        <v>1</v>
      </c>
      <c r="HJ475" s="15"/>
      <c r="HK475" s="15"/>
      <c r="HL475" s="15"/>
      <c r="HM475" s="15"/>
      <c r="HN475" s="15">
        <v>5</v>
      </c>
      <c r="HO475" s="15"/>
      <c r="HP475" s="15"/>
      <c r="HQ475" s="15"/>
      <c r="HR475" s="15"/>
      <c r="HS475" s="15"/>
      <c r="HT475" s="15"/>
      <c r="HU475" s="15"/>
      <c r="HV475" s="15"/>
      <c r="HW475" s="15"/>
      <c r="HX475" s="15">
        <v>1</v>
      </c>
      <c r="HY475" s="15"/>
      <c r="HZ475" s="15">
        <v>9</v>
      </c>
      <c r="IA475" s="15"/>
      <c r="IB475" s="15">
        <v>380</v>
      </c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  <c r="IW475" s="15"/>
      <c r="IX475" s="15"/>
      <c r="IY475" s="15"/>
      <c r="IZ475" s="15"/>
      <c r="JA475" s="15"/>
      <c r="JB475" s="15"/>
      <c r="JC475" s="17"/>
      <c r="JD475" s="17"/>
      <c r="JE475" s="18"/>
      <c r="JF475" s="17"/>
      <c r="JG475" s="17"/>
      <c r="JH475" s="19"/>
      <c r="JI475" s="19"/>
      <c r="JJ475" s="17"/>
      <c r="JK475" s="17"/>
      <c r="JL475" s="19"/>
      <c r="JM475" s="17"/>
      <c r="JN475" s="17"/>
      <c r="JO475" s="20"/>
      <c r="JP475" s="17"/>
      <c r="JQ475" s="17"/>
      <c r="JR475" s="20"/>
      <c r="JS475" s="19"/>
      <c r="JT475" s="19"/>
      <c r="JU475" s="19"/>
      <c r="JV475" s="15">
        <v>2</v>
      </c>
      <c r="JW475" s="14"/>
      <c r="JX475" s="14"/>
      <c r="JY475" s="15">
        <v>50</v>
      </c>
      <c r="JZ475" s="15"/>
      <c r="KA475" s="15"/>
      <c r="KB475" s="15"/>
      <c r="KC475" s="15"/>
      <c r="KD475" s="15">
        <v>10</v>
      </c>
      <c r="KE475" s="15"/>
      <c r="KF475" s="15"/>
      <c r="KG475" s="15"/>
      <c r="KH475" s="15"/>
      <c r="KI475" s="15"/>
      <c r="KJ475" s="15"/>
      <c r="KK475" s="15"/>
      <c r="KL475" s="15">
        <v>2</v>
      </c>
      <c r="KM475" s="15"/>
      <c r="KN475" s="15"/>
      <c r="KO475" s="15"/>
      <c r="KP475" s="15"/>
      <c r="KQ475" s="15"/>
      <c r="KR475" s="15"/>
      <c r="KS475" s="15"/>
      <c r="KT475" s="15"/>
      <c r="KU475" s="15"/>
      <c r="KV475" s="15"/>
      <c r="KW475" s="15"/>
      <c r="KX475" s="15"/>
      <c r="KY475" s="15"/>
      <c r="KZ475" s="15"/>
      <c r="LA475" s="15"/>
      <c r="LB475" s="15"/>
      <c r="LC475" s="15"/>
      <c r="LD475" s="15"/>
      <c r="LE475" s="15"/>
      <c r="LF475" s="15"/>
      <c r="LG475" s="15">
        <v>1</v>
      </c>
      <c r="LH475" s="15"/>
      <c r="LI475" s="15"/>
      <c r="LJ475" s="15" t="s">
        <v>98</v>
      </c>
      <c r="LK475" s="15" t="s">
        <v>21</v>
      </c>
      <c r="LL475" s="15"/>
      <c r="LM475" s="15"/>
      <c r="LN475" s="15"/>
      <c r="LO475" s="15"/>
    </row>
    <row r="476" spans="1:327" ht="18" customHeight="1" x14ac:dyDescent="0.25">
      <c r="A476" s="14" t="s">
        <v>685</v>
      </c>
      <c r="B476" s="15" t="str">
        <f t="shared" si="71"/>
        <v>Las Palmeras</v>
      </c>
      <c r="C476" s="15">
        <f t="shared" si="63"/>
        <v>3</v>
      </c>
      <c r="D476" s="15"/>
      <c r="E476" s="15">
        <v>1</v>
      </c>
      <c r="F476" s="15"/>
      <c r="G476" s="15">
        <v>1</v>
      </c>
      <c r="H476" s="15"/>
      <c r="I476" s="15">
        <v>1</v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>
        <v>3</v>
      </c>
      <c r="U476" s="15"/>
      <c r="V476" s="15"/>
      <c r="W476" s="15">
        <v>52</v>
      </c>
      <c r="X476" s="15"/>
      <c r="Y476" s="15"/>
      <c r="Z476" s="15"/>
      <c r="AA476" s="15"/>
      <c r="AB476" s="15"/>
      <c r="AC476" s="15">
        <v>22</v>
      </c>
      <c r="AD476" s="15"/>
      <c r="AE476" s="15"/>
      <c r="AF476" s="15"/>
      <c r="AG476" s="15">
        <v>13</v>
      </c>
      <c r="AH476" s="15"/>
      <c r="AI476" s="15"/>
      <c r="AJ476" s="15"/>
      <c r="AK476" s="15"/>
      <c r="AL476" s="15"/>
      <c r="AM476" s="15" t="str">
        <f t="shared" si="64"/>
        <v/>
      </c>
      <c r="AN476" s="15" t="str">
        <f t="shared" si="65"/>
        <v/>
      </c>
      <c r="AO476" s="15" t="str">
        <f t="shared" si="66"/>
        <v/>
      </c>
      <c r="AP476" s="15">
        <f t="shared" si="67"/>
        <v>1</v>
      </c>
      <c r="AQ476" s="15">
        <f t="shared" si="68"/>
        <v>1</v>
      </c>
      <c r="AR476" s="15">
        <f t="shared" si="69"/>
        <v>1</v>
      </c>
      <c r="AS476" s="15" t="str">
        <f t="shared" si="70"/>
        <v/>
      </c>
      <c r="AT476" s="15">
        <v>3</v>
      </c>
      <c r="AU476" s="15"/>
      <c r="AV476" s="15"/>
      <c r="AW476" s="15"/>
      <c r="AX476" s="15"/>
      <c r="AY476" s="15"/>
      <c r="AZ476" s="15"/>
      <c r="BA476" s="15"/>
      <c r="BB476" s="15"/>
      <c r="BC476" s="15">
        <v>3</v>
      </c>
      <c r="BD476" s="15"/>
      <c r="BE476" s="15"/>
      <c r="BF476" s="15"/>
      <c r="BG476" s="15">
        <v>5</v>
      </c>
      <c r="BH476" s="15"/>
      <c r="BI476" s="15"/>
      <c r="BJ476" s="15"/>
      <c r="BK476" s="15"/>
      <c r="BL476" s="15"/>
      <c r="BM476" s="15">
        <v>6</v>
      </c>
      <c r="BN476" s="15"/>
      <c r="BO476" s="15"/>
      <c r="BP476" s="15"/>
      <c r="BQ476" s="15">
        <v>4</v>
      </c>
      <c r="BR476" s="15"/>
      <c r="BS476" s="15"/>
      <c r="BT476" s="15"/>
      <c r="BU476" s="15"/>
      <c r="BV476" s="15"/>
      <c r="BW476" s="15">
        <v>2</v>
      </c>
      <c r="BX476" s="15">
        <v>4</v>
      </c>
      <c r="BY476" s="15"/>
      <c r="BZ476" s="15"/>
      <c r="CA476" s="15"/>
      <c r="CB476" s="15"/>
      <c r="CC476" s="15"/>
      <c r="CD476" s="15"/>
      <c r="CE476" s="15"/>
      <c r="CF476" s="15"/>
      <c r="CG476" s="15"/>
      <c r="CH476" s="15">
        <v>5</v>
      </c>
      <c r="CI476" s="15">
        <v>4</v>
      </c>
      <c r="CJ476" s="15">
        <v>1</v>
      </c>
      <c r="CK476" s="15"/>
      <c r="CL476" s="15"/>
      <c r="CM476" s="15"/>
      <c r="CN476" s="15"/>
      <c r="CO476" s="15"/>
      <c r="CP476" s="15"/>
      <c r="CQ476" s="15"/>
      <c r="CR476" s="15"/>
      <c r="CS476" s="15"/>
      <c r="CT476" s="15">
        <v>1</v>
      </c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>
        <v>1</v>
      </c>
      <c r="DM476" s="15" t="s">
        <v>7</v>
      </c>
      <c r="DN476" s="15" t="s">
        <v>8</v>
      </c>
      <c r="DO476" s="15" t="s">
        <v>9</v>
      </c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 t="s">
        <v>15</v>
      </c>
      <c r="EH476" s="15" t="s">
        <v>8</v>
      </c>
      <c r="EI476" s="15" t="s">
        <v>9</v>
      </c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 t="s">
        <v>15</v>
      </c>
      <c r="EU476" s="15" t="s">
        <v>8</v>
      </c>
      <c r="EV476" s="15" t="s">
        <v>9</v>
      </c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>
        <v>1</v>
      </c>
      <c r="FM476" s="15"/>
      <c r="FN476" s="15"/>
      <c r="FO476" s="15">
        <v>1</v>
      </c>
      <c r="FP476" s="15"/>
      <c r="FQ476" s="15">
        <v>2</v>
      </c>
      <c r="FR476" s="15"/>
      <c r="FS476" s="15"/>
      <c r="FT476" s="15"/>
      <c r="FU476" s="15"/>
      <c r="FV476" s="15"/>
      <c r="FW476" s="15">
        <v>1</v>
      </c>
      <c r="FX476" s="15"/>
      <c r="FY476" s="15"/>
      <c r="FZ476" s="15"/>
      <c r="GA476" s="15"/>
      <c r="GB476" s="15"/>
      <c r="GC476" s="15"/>
      <c r="GD476" s="15"/>
      <c r="GE476" s="15" t="s">
        <v>16</v>
      </c>
      <c r="GF476" s="15"/>
      <c r="GG476" s="15"/>
      <c r="GH476" s="15"/>
      <c r="GI476" s="15"/>
      <c r="GJ476" s="15">
        <v>1</v>
      </c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>
        <v>1</v>
      </c>
      <c r="HH476" s="15"/>
      <c r="HI476" s="15"/>
      <c r="HJ476" s="15"/>
      <c r="HK476" s="15"/>
      <c r="HL476" s="15"/>
      <c r="HM476" s="15"/>
      <c r="HN476" s="15">
        <v>3</v>
      </c>
      <c r="HO476" s="15"/>
      <c r="HP476" s="15"/>
      <c r="HQ476" s="15"/>
      <c r="HR476" s="15"/>
      <c r="HS476" s="15"/>
      <c r="HT476" s="15"/>
      <c r="HU476" s="15"/>
      <c r="HV476" s="15"/>
      <c r="HW476" s="15"/>
      <c r="HX476" s="15">
        <v>1</v>
      </c>
      <c r="HY476" s="15"/>
      <c r="HZ476" s="15">
        <v>9</v>
      </c>
      <c r="IA476" s="15"/>
      <c r="IB476" s="15">
        <v>100</v>
      </c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  <c r="IW476" s="15"/>
      <c r="IX476" s="15"/>
      <c r="IY476" s="15"/>
      <c r="IZ476" s="15"/>
      <c r="JA476" s="15"/>
      <c r="JB476" s="15"/>
      <c r="JC476" s="17"/>
      <c r="JD476" s="17"/>
      <c r="JE476" s="18"/>
      <c r="JF476" s="17"/>
      <c r="JG476" s="17"/>
      <c r="JH476" s="19"/>
      <c r="JI476" s="19"/>
      <c r="JJ476" s="17"/>
      <c r="JK476" s="17"/>
      <c r="JL476" s="19"/>
      <c r="JM476" s="17"/>
      <c r="JN476" s="17"/>
      <c r="JO476" s="20"/>
      <c r="JP476" s="17"/>
      <c r="JQ476" s="17"/>
      <c r="JR476" s="20"/>
      <c r="JS476" s="19"/>
      <c r="JT476" s="19"/>
      <c r="JU476" s="19"/>
      <c r="JV476" s="15">
        <v>2</v>
      </c>
      <c r="JW476" s="14"/>
      <c r="JX476" s="14"/>
      <c r="JY476" s="15">
        <v>20</v>
      </c>
      <c r="JZ476" s="15"/>
      <c r="KA476" s="15">
        <v>20</v>
      </c>
      <c r="KB476" s="15">
        <v>10</v>
      </c>
      <c r="KC476" s="15">
        <v>10</v>
      </c>
      <c r="KD476" s="15">
        <v>10</v>
      </c>
      <c r="KE476" s="15">
        <v>10</v>
      </c>
      <c r="KF476" s="15">
        <v>10</v>
      </c>
      <c r="KG476" s="15"/>
      <c r="KH476" s="15">
        <v>10</v>
      </c>
      <c r="KI476" s="15"/>
      <c r="KJ476" s="15"/>
      <c r="KK476" s="15"/>
      <c r="KL476" s="15">
        <v>2</v>
      </c>
      <c r="KM476" s="15"/>
      <c r="KN476" s="15"/>
      <c r="KO476" s="15"/>
      <c r="KP476" s="15"/>
      <c r="KQ476" s="15"/>
      <c r="KR476" s="15"/>
      <c r="KS476" s="15"/>
      <c r="KT476" s="15"/>
      <c r="KU476" s="15"/>
      <c r="KV476" s="15">
        <v>1</v>
      </c>
      <c r="KW476" s="15">
        <v>1</v>
      </c>
      <c r="KX476" s="15"/>
      <c r="KY476" s="15">
        <v>1</v>
      </c>
      <c r="KZ476" s="15">
        <v>1</v>
      </c>
      <c r="LA476" s="15"/>
      <c r="LB476" s="15"/>
      <c r="LC476" s="15">
        <v>1</v>
      </c>
      <c r="LD476" s="15">
        <v>1</v>
      </c>
      <c r="LE476" s="15">
        <v>1</v>
      </c>
      <c r="LF476" s="15"/>
      <c r="LG476" s="15">
        <v>1</v>
      </c>
      <c r="LH476" s="15"/>
      <c r="LI476" s="15"/>
      <c r="LJ476" s="15" t="s">
        <v>143</v>
      </c>
      <c r="LK476" s="15" t="s">
        <v>21</v>
      </c>
      <c r="LL476" s="15"/>
      <c r="LM476" s="15" t="s">
        <v>42</v>
      </c>
      <c r="LN476" s="15" t="s">
        <v>79</v>
      </c>
      <c r="LO476" s="15" t="s">
        <v>36</v>
      </c>
    </row>
    <row r="477" spans="1:327" ht="18" customHeight="1" x14ac:dyDescent="0.25">
      <c r="A477" s="14" t="s">
        <v>686</v>
      </c>
      <c r="B477" s="15" t="str">
        <f t="shared" si="71"/>
        <v>Las Palmeras</v>
      </c>
      <c r="C477" s="15">
        <f t="shared" si="63"/>
        <v>7</v>
      </c>
      <c r="D477" s="15">
        <v>1</v>
      </c>
      <c r="E477" s="15">
        <v>1</v>
      </c>
      <c r="F477" s="15">
        <v>1</v>
      </c>
      <c r="G477" s="15">
        <v>3</v>
      </c>
      <c r="H477" s="15"/>
      <c r="I477" s="15">
        <v>1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7</v>
      </c>
      <c r="U477" s="15"/>
      <c r="V477" s="15">
        <v>51</v>
      </c>
      <c r="W477" s="15">
        <v>51</v>
      </c>
      <c r="X477" s="15">
        <v>28</v>
      </c>
      <c r="Y477" s="15"/>
      <c r="Z477" s="15"/>
      <c r="AA477" s="15"/>
      <c r="AB477" s="15"/>
      <c r="AC477" s="15">
        <v>29</v>
      </c>
      <c r="AD477" s="15">
        <v>28</v>
      </c>
      <c r="AE477" s="15">
        <v>27</v>
      </c>
      <c r="AF477" s="15"/>
      <c r="AG477" s="15">
        <v>3</v>
      </c>
      <c r="AH477" s="15"/>
      <c r="AI477" s="15"/>
      <c r="AJ477" s="15"/>
      <c r="AK477" s="15"/>
      <c r="AL477" s="15"/>
      <c r="AM477" s="15" t="str">
        <f t="shared" si="64"/>
        <v/>
      </c>
      <c r="AN477" s="15">
        <f t="shared" si="65"/>
        <v>1</v>
      </c>
      <c r="AO477" s="15" t="str">
        <f t="shared" si="66"/>
        <v/>
      </c>
      <c r="AP477" s="15" t="str">
        <f t="shared" si="67"/>
        <v/>
      </c>
      <c r="AQ477" s="15">
        <f t="shared" si="68"/>
        <v>4</v>
      </c>
      <c r="AR477" s="15">
        <f t="shared" si="69"/>
        <v>2</v>
      </c>
      <c r="AS477" s="15" t="str">
        <f t="shared" si="70"/>
        <v/>
      </c>
      <c r="AT477" s="15">
        <v>7</v>
      </c>
      <c r="AU477" s="15"/>
      <c r="AV477" s="15"/>
      <c r="AW477" s="15"/>
      <c r="AX477" s="15"/>
      <c r="AY477" s="15"/>
      <c r="AZ477" s="15"/>
      <c r="BA477" s="15"/>
      <c r="BB477" s="15"/>
      <c r="BC477" s="15">
        <v>7</v>
      </c>
      <c r="BD477" s="15"/>
      <c r="BE477" s="15"/>
      <c r="BF477" s="15">
        <v>3</v>
      </c>
      <c r="BG477" s="15">
        <v>4</v>
      </c>
      <c r="BH477" s="15">
        <v>5</v>
      </c>
      <c r="BI477" s="15"/>
      <c r="BJ477" s="15"/>
      <c r="BK477" s="15"/>
      <c r="BL477" s="15"/>
      <c r="BM477" s="15">
        <v>5</v>
      </c>
      <c r="BN477" s="15">
        <v>5</v>
      </c>
      <c r="BO477" s="15">
        <v>5</v>
      </c>
      <c r="BP477" s="15"/>
      <c r="BQ477" s="15">
        <v>1</v>
      </c>
      <c r="BR477" s="15"/>
      <c r="BS477" s="15"/>
      <c r="BT477" s="15"/>
      <c r="BU477" s="15"/>
      <c r="BV477" s="15"/>
      <c r="BW477" s="15">
        <v>4</v>
      </c>
      <c r="BX477" s="15">
        <v>2</v>
      </c>
      <c r="BY477" s="15"/>
      <c r="BZ477" s="15"/>
      <c r="CA477" s="15"/>
      <c r="CB477" s="15"/>
      <c r="CC477" s="15"/>
      <c r="CD477" s="15"/>
      <c r="CE477" s="15"/>
      <c r="CF477" s="15"/>
      <c r="CG477" s="15"/>
      <c r="CH477" s="15">
        <v>4</v>
      </c>
      <c r="CI477" s="15">
        <v>4</v>
      </c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 t="s">
        <v>7</v>
      </c>
      <c r="DJ477" s="15" t="s">
        <v>8</v>
      </c>
      <c r="DK477" s="15" t="s">
        <v>9</v>
      </c>
      <c r="DL477" s="15"/>
      <c r="DM477" s="15" t="s">
        <v>7</v>
      </c>
      <c r="DN477" s="15" t="s">
        <v>8</v>
      </c>
      <c r="DO477" s="15" t="s">
        <v>9</v>
      </c>
      <c r="DP477" s="15"/>
      <c r="DQ477" s="15" t="s">
        <v>15</v>
      </c>
      <c r="DR477" s="15" t="s">
        <v>8</v>
      </c>
      <c r="DS477" s="15" t="s">
        <v>9</v>
      </c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 t="s">
        <v>15</v>
      </c>
      <c r="EH477" s="15" t="s">
        <v>31</v>
      </c>
      <c r="EI477" s="15" t="s">
        <v>9</v>
      </c>
      <c r="EJ477" s="15" t="s">
        <v>15</v>
      </c>
      <c r="EK477" s="15" t="s">
        <v>31</v>
      </c>
      <c r="EL477" s="15" t="s">
        <v>9</v>
      </c>
      <c r="EM477" s="15" t="s">
        <v>7</v>
      </c>
      <c r="EN477" s="15" t="s">
        <v>31</v>
      </c>
      <c r="EO477" s="15" t="s">
        <v>9</v>
      </c>
      <c r="EP477" s="15"/>
      <c r="EQ477" s="15"/>
      <c r="ER477" s="15"/>
      <c r="ES477" s="15"/>
      <c r="ET477" s="15" t="s">
        <v>15</v>
      </c>
      <c r="EU477" s="15" t="s">
        <v>8</v>
      </c>
      <c r="EV477" s="15" t="s">
        <v>9</v>
      </c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>
        <v>2</v>
      </c>
      <c r="FM477" s="15"/>
      <c r="FN477" s="15"/>
      <c r="FO477" s="15">
        <v>2</v>
      </c>
      <c r="FP477" s="15">
        <v>3</v>
      </c>
      <c r="FQ477" s="15">
        <v>1</v>
      </c>
      <c r="FR477" s="15"/>
      <c r="FS477" s="15"/>
      <c r="FT477" s="15">
        <v>1</v>
      </c>
      <c r="FU477" s="15"/>
      <c r="FV477" s="15"/>
      <c r="FW477" s="15">
        <v>2</v>
      </c>
      <c r="FX477" s="15"/>
      <c r="FY477" s="15"/>
      <c r="FZ477" s="15"/>
      <c r="GA477" s="15"/>
      <c r="GB477" s="15"/>
      <c r="GC477" s="15"/>
      <c r="GD477" s="15"/>
      <c r="GE477" s="15" t="s">
        <v>20</v>
      </c>
      <c r="GF477" s="15" t="s">
        <v>20</v>
      </c>
      <c r="GG477" s="15"/>
      <c r="GH477" s="15"/>
      <c r="GI477" s="15"/>
      <c r="GJ477" s="15">
        <v>2</v>
      </c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>
        <v>2</v>
      </c>
      <c r="HH477" s="15"/>
      <c r="HI477" s="15"/>
      <c r="HJ477" s="15"/>
      <c r="HK477" s="15"/>
      <c r="HL477" s="15"/>
      <c r="HM477" s="15"/>
      <c r="HN477" s="15">
        <v>5</v>
      </c>
      <c r="HO477" s="15"/>
      <c r="HP477" s="15"/>
      <c r="HQ477" s="15"/>
      <c r="HR477" s="15"/>
      <c r="HS477" s="15"/>
      <c r="HT477" s="15"/>
      <c r="HU477" s="15"/>
      <c r="HV477" s="15"/>
      <c r="HW477" s="15"/>
      <c r="HX477" s="15">
        <v>1</v>
      </c>
      <c r="HY477" s="15"/>
      <c r="HZ477" s="15">
        <v>6</v>
      </c>
      <c r="IA477" s="15"/>
      <c r="IB477" s="15">
        <v>220</v>
      </c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  <c r="IW477" s="15"/>
      <c r="IX477" s="15"/>
      <c r="IY477" s="15"/>
      <c r="IZ477" s="15"/>
      <c r="JA477" s="15"/>
      <c r="JB477" s="15"/>
      <c r="JC477" s="17"/>
      <c r="JD477" s="17"/>
      <c r="JE477" s="18"/>
      <c r="JF477" s="17"/>
      <c r="JG477" s="17"/>
      <c r="JH477" s="19"/>
      <c r="JI477" s="19"/>
      <c r="JJ477" s="17"/>
      <c r="JK477" s="17"/>
      <c r="JL477" s="19"/>
      <c r="JM477" s="17"/>
      <c r="JN477" s="17"/>
      <c r="JO477" s="20"/>
      <c r="JP477" s="17"/>
      <c r="JQ477" s="17"/>
      <c r="JR477" s="20"/>
      <c r="JS477" s="19"/>
      <c r="JT477" s="19"/>
      <c r="JU477" s="19"/>
      <c r="JV477" s="15">
        <v>2</v>
      </c>
      <c r="JW477" s="14"/>
      <c r="JX477" s="14"/>
      <c r="JY477" s="15">
        <v>27</v>
      </c>
      <c r="JZ477" s="15">
        <v>20</v>
      </c>
      <c r="KA477" s="15">
        <v>20</v>
      </c>
      <c r="KB477" s="15">
        <v>20</v>
      </c>
      <c r="KC477" s="15">
        <v>30</v>
      </c>
      <c r="KD477" s="15">
        <v>20</v>
      </c>
      <c r="KE477" s="15">
        <v>20</v>
      </c>
      <c r="KF477" s="15"/>
      <c r="KG477" s="15"/>
      <c r="KH477" s="15">
        <v>20</v>
      </c>
      <c r="KI477" s="15"/>
      <c r="KJ477" s="15"/>
      <c r="KK477" s="15">
        <v>43</v>
      </c>
      <c r="KL477" s="15">
        <v>2</v>
      </c>
      <c r="KM477" s="15"/>
      <c r="KN477" s="15"/>
      <c r="KO477" s="15"/>
      <c r="KP477" s="15"/>
      <c r="KQ477" s="15"/>
      <c r="KR477" s="15"/>
      <c r="KS477" s="15"/>
      <c r="KT477" s="15"/>
      <c r="KU477" s="15">
        <v>1</v>
      </c>
      <c r="KV477" s="15">
        <v>1</v>
      </c>
      <c r="KW477" s="15">
        <v>1</v>
      </c>
      <c r="KX477" s="15">
        <v>1</v>
      </c>
      <c r="KY477" s="15">
        <v>1</v>
      </c>
      <c r="KZ477" s="15">
        <v>1</v>
      </c>
      <c r="LA477" s="15"/>
      <c r="LB477" s="15"/>
      <c r="LC477" s="15"/>
      <c r="LD477" s="15"/>
      <c r="LE477" s="15"/>
      <c r="LF477" s="15"/>
      <c r="LG477" s="15">
        <v>1</v>
      </c>
      <c r="LH477" s="15"/>
      <c r="LI477" s="15"/>
      <c r="LJ477" s="15" t="s">
        <v>98</v>
      </c>
      <c r="LK477" s="15" t="s">
        <v>21</v>
      </c>
      <c r="LL477" s="15" t="s">
        <v>11</v>
      </c>
      <c r="LM477" s="15" t="s">
        <v>278</v>
      </c>
      <c r="LN477" s="15"/>
      <c r="LO477" s="15" t="s">
        <v>216</v>
      </c>
    </row>
    <row r="478" spans="1:327" ht="18" customHeight="1" x14ac:dyDescent="0.25">
      <c r="A478" s="14" t="s">
        <v>687</v>
      </c>
      <c r="B478" s="15" t="str">
        <f t="shared" si="71"/>
        <v>Las Palmeras</v>
      </c>
      <c r="C478" s="15">
        <f t="shared" si="63"/>
        <v>6</v>
      </c>
      <c r="D478" s="15">
        <v>1</v>
      </c>
      <c r="E478" s="15">
        <v>1</v>
      </c>
      <c r="F478" s="15"/>
      <c r="G478" s="15">
        <v>1</v>
      </c>
      <c r="H478" s="15"/>
      <c r="I478" s="15">
        <v>2</v>
      </c>
      <c r="J478" s="15">
        <v>1</v>
      </c>
      <c r="K478" s="15"/>
      <c r="L478" s="15"/>
      <c r="M478" s="15"/>
      <c r="N478" s="15"/>
      <c r="O478" s="15"/>
      <c r="P478" s="15"/>
      <c r="Q478" s="15"/>
      <c r="R478" s="15"/>
      <c r="S478" s="15"/>
      <c r="T478" s="15">
        <v>6</v>
      </c>
      <c r="U478" s="15"/>
      <c r="V478" s="15">
        <v>59</v>
      </c>
      <c r="W478" s="15">
        <v>51</v>
      </c>
      <c r="X478" s="15"/>
      <c r="Y478" s="15"/>
      <c r="Z478" s="15"/>
      <c r="AA478" s="15"/>
      <c r="AB478" s="15"/>
      <c r="AC478" s="17">
        <v>22</v>
      </c>
      <c r="AD478" s="15"/>
      <c r="AE478" s="15"/>
      <c r="AF478" s="15"/>
      <c r="AG478" s="15">
        <v>26</v>
      </c>
      <c r="AH478" s="15">
        <v>4</v>
      </c>
      <c r="AI478" s="15">
        <v>1</v>
      </c>
      <c r="AJ478" s="15"/>
      <c r="AK478" s="15"/>
      <c r="AL478" s="15"/>
      <c r="AM478" s="15" t="str">
        <f t="shared" si="64"/>
        <v/>
      </c>
      <c r="AN478" s="15">
        <f t="shared" si="65"/>
        <v>2</v>
      </c>
      <c r="AO478" s="15" t="str">
        <f t="shared" si="66"/>
        <v/>
      </c>
      <c r="AP478" s="15" t="str">
        <f t="shared" si="67"/>
        <v/>
      </c>
      <c r="AQ478" s="15">
        <f t="shared" si="68"/>
        <v>2</v>
      </c>
      <c r="AR478" s="15">
        <f t="shared" si="69"/>
        <v>2</v>
      </c>
      <c r="AS478" s="15" t="str">
        <f t="shared" si="70"/>
        <v/>
      </c>
      <c r="AT478" s="15">
        <v>6</v>
      </c>
      <c r="AU478" s="15"/>
      <c r="AV478" s="15"/>
      <c r="AW478" s="15"/>
      <c r="AX478" s="15"/>
      <c r="AY478" s="15"/>
      <c r="AZ478" s="15"/>
      <c r="BA478" s="15"/>
      <c r="BB478" s="15"/>
      <c r="BC478" s="15">
        <v>6</v>
      </c>
      <c r="BD478" s="15"/>
      <c r="BE478" s="15"/>
      <c r="BF478" s="15">
        <v>3</v>
      </c>
      <c r="BG478" s="15">
        <v>5</v>
      </c>
      <c r="BH478" s="15"/>
      <c r="BI478" s="15"/>
      <c r="BJ478" s="15"/>
      <c r="BK478" s="15"/>
      <c r="BL478" s="15"/>
      <c r="BM478" s="15">
        <v>5</v>
      </c>
      <c r="BN478" s="15"/>
      <c r="BO478" s="15"/>
      <c r="BP478" s="15"/>
      <c r="BQ478" s="15">
        <v>1</v>
      </c>
      <c r="BR478" s="15">
        <v>2</v>
      </c>
      <c r="BS478" s="15">
        <v>3</v>
      </c>
      <c r="BT478" s="15"/>
      <c r="BU478" s="15"/>
      <c r="BV478" s="15"/>
      <c r="BW478" s="15">
        <v>2</v>
      </c>
      <c r="BX478" s="15">
        <v>1</v>
      </c>
      <c r="BY478" s="15"/>
      <c r="BZ478" s="15"/>
      <c r="CA478" s="15"/>
      <c r="CB478" s="15"/>
      <c r="CC478" s="15"/>
      <c r="CD478" s="15"/>
      <c r="CE478" s="15"/>
      <c r="CF478" s="15"/>
      <c r="CG478" s="15"/>
      <c r="CH478" s="15">
        <v>1</v>
      </c>
      <c r="CI478" s="15">
        <v>1</v>
      </c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 t="s">
        <v>7</v>
      </c>
      <c r="DJ478" s="15" t="s">
        <v>8</v>
      </c>
      <c r="DK478" s="15" t="s">
        <v>9</v>
      </c>
      <c r="DL478" s="15"/>
      <c r="DM478" s="15" t="s">
        <v>7</v>
      </c>
      <c r="DN478" s="15" t="s">
        <v>8</v>
      </c>
      <c r="DO478" s="15" t="s">
        <v>9</v>
      </c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 t="s">
        <v>15</v>
      </c>
      <c r="EH478" s="15" t="s">
        <v>31</v>
      </c>
      <c r="EI478" s="15" t="s">
        <v>9</v>
      </c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 t="s">
        <v>15</v>
      </c>
      <c r="EU478" s="15" t="s">
        <v>23</v>
      </c>
      <c r="EV478" s="15" t="s">
        <v>9</v>
      </c>
      <c r="EW478" s="15" t="s">
        <v>7</v>
      </c>
      <c r="EX478" s="15" t="s">
        <v>31</v>
      </c>
      <c r="EY478" s="15" t="s">
        <v>9</v>
      </c>
      <c r="EZ478" s="15" t="s">
        <v>15</v>
      </c>
      <c r="FA478" s="15" t="s">
        <v>8</v>
      </c>
      <c r="FB478" s="15" t="s">
        <v>9</v>
      </c>
      <c r="FC478" s="15"/>
      <c r="FD478" s="15"/>
      <c r="FE478" s="15"/>
      <c r="FF478" s="15"/>
      <c r="FG478" s="15"/>
      <c r="FH478" s="15"/>
      <c r="FI478" s="15"/>
      <c r="FJ478" s="15"/>
      <c r="FK478" s="15"/>
      <c r="FL478" s="15">
        <v>1</v>
      </c>
      <c r="FM478" s="15"/>
      <c r="FN478" s="15"/>
      <c r="FO478" s="15">
        <v>1</v>
      </c>
      <c r="FP478" s="15">
        <v>3</v>
      </c>
      <c r="FQ478" s="15">
        <v>1</v>
      </c>
      <c r="FR478" s="15"/>
      <c r="FS478" s="15"/>
      <c r="FT478" s="15">
        <v>1</v>
      </c>
      <c r="FU478" s="15"/>
      <c r="FV478" s="15"/>
      <c r="FW478" s="15">
        <v>1</v>
      </c>
      <c r="FX478" s="15"/>
      <c r="FY478" s="15"/>
      <c r="FZ478" s="15"/>
      <c r="GA478" s="15"/>
      <c r="GB478" s="15"/>
      <c r="GC478" s="15"/>
      <c r="GD478" s="15"/>
      <c r="GE478" s="15" t="s">
        <v>24</v>
      </c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>
        <v>1</v>
      </c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>
        <v>6</v>
      </c>
      <c r="HO478" s="15"/>
      <c r="HP478" s="15"/>
      <c r="HQ478" s="15"/>
      <c r="HR478" s="15"/>
      <c r="HS478" s="15"/>
      <c r="HT478" s="15"/>
      <c r="HU478" s="15"/>
      <c r="HV478" s="15"/>
      <c r="HW478" s="15"/>
      <c r="HX478" s="15">
        <v>1</v>
      </c>
      <c r="HY478" s="15"/>
      <c r="HZ478" s="15">
        <v>5</v>
      </c>
      <c r="IA478" s="15"/>
      <c r="IB478" s="15"/>
      <c r="IC478" s="15">
        <v>210</v>
      </c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  <c r="IW478" s="15"/>
      <c r="IX478" s="15"/>
      <c r="IY478" s="15"/>
      <c r="IZ478" s="15"/>
      <c r="JA478" s="15"/>
      <c r="JB478" s="15"/>
      <c r="JC478" s="17"/>
      <c r="JD478" s="17"/>
      <c r="JE478" s="18"/>
      <c r="JF478" s="17"/>
      <c r="JG478" s="17"/>
      <c r="JH478" s="19"/>
      <c r="JI478" s="19"/>
      <c r="JJ478" s="17"/>
      <c r="JK478" s="17"/>
      <c r="JL478" s="19"/>
      <c r="JM478" s="17"/>
      <c r="JN478" s="17"/>
      <c r="JO478" s="20"/>
      <c r="JP478" s="17"/>
      <c r="JQ478" s="17"/>
      <c r="JR478" s="20"/>
      <c r="JS478" s="19"/>
      <c r="JT478" s="19"/>
      <c r="JU478" s="19"/>
      <c r="JV478" s="15">
        <v>2</v>
      </c>
      <c r="JW478" s="14"/>
      <c r="JX478" s="14"/>
      <c r="JY478" s="15">
        <v>30</v>
      </c>
      <c r="JZ478" s="15">
        <v>10</v>
      </c>
      <c r="KA478" s="15">
        <v>30</v>
      </c>
      <c r="KB478" s="15">
        <v>40</v>
      </c>
      <c r="KC478" s="15">
        <v>30</v>
      </c>
      <c r="KD478" s="15">
        <v>20</v>
      </c>
      <c r="KE478" s="15">
        <v>30</v>
      </c>
      <c r="KF478" s="15">
        <v>10</v>
      </c>
      <c r="KG478" s="15"/>
      <c r="KH478" s="15">
        <v>10</v>
      </c>
      <c r="KI478" s="15"/>
      <c r="KJ478" s="15"/>
      <c r="KK478" s="15"/>
      <c r="KL478" s="15">
        <v>2</v>
      </c>
      <c r="KM478" s="15"/>
      <c r="KN478" s="15"/>
      <c r="KO478" s="15"/>
      <c r="KP478" s="15"/>
      <c r="KQ478" s="15"/>
      <c r="KR478" s="15"/>
      <c r="KS478" s="15"/>
      <c r="KT478" s="15"/>
      <c r="KU478" s="15">
        <v>1</v>
      </c>
      <c r="KV478" s="15">
        <v>1</v>
      </c>
      <c r="KW478" s="15">
        <v>1</v>
      </c>
      <c r="KX478" s="15">
        <v>1</v>
      </c>
      <c r="KY478" s="15">
        <v>1</v>
      </c>
      <c r="KZ478" s="15">
        <v>1</v>
      </c>
      <c r="LA478" s="15"/>
      <c r="LB478" s="15"/>
      <c r="LC478" s="15"/>
      <c r="LD478" s="15">
        <v>1</v>
      </c>
      <c r="LE478" s="15"/>
      <c r="LF478" s="15">
        <v>1</v>
      </c>
      <c r="LG478" s="15"/>
      <c r="LH478" s="15"/>
      <c r="LI478" s="15"/>
      <c r="LJ478" s="15"/>
      <c r="LK478" s="15" t="s">
        <v>21</v>
      </c>
      <c r="LL478" s="15" t="s">
        <v>11</v>
      </c>
      <c r="LM478" s="15" t="s">
        <v>278</v>
      </c>
      <c r="LN478" s="15" t="s">
        <v>79</v>
      </c>
      <c r="LO478" s="15" t="s">
        <v>36</v>
      </c>
    </row>
    <row r="479" spans="1:327" ht="18" customHeight="1" x14ac:dyDescent="0.25">
      <c r="A479" s="14" t="s">
        <v>688</v>
      </c>
      <c r="B479" s="15" t="str">
        <f t="shared" si="71"/>
        <v>Las Palmeras</v>
      </c>
      <c r="C479" s="15">
        <f t="shared" si="63"/>
        <v>3</v>
      </c>
      <c r="D479" s="15"/>
      <c r="E479" s="15">
        <v>1</v>
      </c>
      <c r="F479" s="15"/>
      <c r="G479" s="15">
        <v>2</v>
      </c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>
        <v>3</v>
      </c>
      <c r="T479" s="15"/>
      <c r="U479" s="15"/>
      <c r="V479" s="15"/>
      <c r="W479" s="15">
        <v>42</v>
      </c>
      <c r="X479" s="15"/>
      <c r="Y479" s="15"/>
      <c r="Z479" s="15"/>
      <c r="AA479" s="15"/>
      <c r="AB479" s="15"/>
      <c r="AC479" s="15">
        <v>15</v>
      </c>
      <c r="AD479" s="15">
        <v>14</v>
      </c>
      <c r="AE479" s="15"/>
      <c r="AF479" s="15"/>
      <c r="AG479" s="15"/>
      <c r="AH479" s="15"/>
      <c r="AI479" s="15"/>
      <c r="AJ479" s="15"/>
      <c r="AK479" s="15"/>
      <c r="AL479" s="15"/>
      <c r="AM479" s="15" t="str">
        <f t="shared" si="64"/>
        <v/>
      </c>
      <c r="AN479" s="15" t="str">
        <f t="shared" si="65"/>
        <v/>
      </c>
      <c r="AO479" s="15" t="str">
        <f t="shared" si="66"/>
        <v/>
      </c>
      <c r="AP479" s="15">
        <f t="shared" si="67"/>
        <v>2</v>
      </c>
      <c r="AQ479" s="15" t="str">
        <f t="shared" si="68"/>
        <v/>
      </c>
      <c r="AR479" s="15">
        <f t="shared" si="69"/>
        <v>1</v>
      </c>
      <c r="AS479" s="15" t="str">
        <f t="shared" si="70"/>
        <v/>
      </c>
      <c r="AT479" s="15">
        <v>3</v>
      </c>
      <c r="AU479" s="15"/>
      <c r="AV479" s="15"/>
      <c r="AW479" s="15"/>
      <c r="AX479" s="15"/>
      <c r="AY479" s="15"/>
      <c r="AZ479" s="15"/>
      <c r="BA479" s="15">
        <v>3</v>
      </c>
      <c r="BB479" s="15"/>
      <c r="BC479" s="15"/>
      <c r="BD479" s="15"/>
      <c r="BE479" s="15"/>
      <c r="BF479" s="15"/>
      <c r="BG479" s="15">
        <v>3</v>
      </c>
      <c r="BH479" s="15"/>
      <c r="BI479" s="15"/>
      <c r="BJ479" s="15"/>
      <c r="BK479" s="15"/>
      <c r="BL479" s="15"/>
      <c r="BM479" s="15">
        <v>4</v>
      </c>
      <c r="BN479" s="15">
        <v>3</v>
      </c>
      <c r="BO479" s="15"/>
      <c r="BP479" s="15"/>
      <c r="BQ479" s="15"/>
      <c r="BR479" s="15"/>
      <c r="BS479" s="15"/>
      <c r="BT479" s="15"/>
      <c r="BU479" s="15"/>
      <c r="BV479" s="15"/>
      <c r="BW479" s="15"/>
      <c r="BX479" s="15">
        <v>5</v>
      </c>
      <c r="BY479" s="15"/>
      <c r="BZ479" s="15"/>
      <c r="CA479" s="15"/>
      <c r="CB479" s="15"/>
      <c r="CC479" s="15"/>
      <c r="CD479" s="15"/>
      <c r="CE479" s="15"/>
      <c r="CF479" s="15"/>
      <c r="CG479" s="15"/>
      <c r="CH479" s="15">
        <v>2</v>
      </c>
      <c r="CI479" s="15">
        <v>2</v>
      </c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>
        <v>1</v>
      </c>
      <c r="DM479" s="15" t="s">
        <v>7</v>
      </c>
      <c r="DN479" s="15" t="s">
        <v>8</v>
      </c>
      <c r="DO479" s="15" t="s">
        <v>9</v>
      </c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 t="s">
        <v>15</v>
      </c>
      <c r="EH479" s="15" t="s">
        <v>31</v>
      </c>
      <c r="EI479" s="15" t="s">
        <v>9</v>
      </c>
      <c r="EJ479" s="15" t="s">
        <v>15</v>
      </c>
      <c r="EK479" s="15" t="s">
        <v>31</v>
      </c>
      <c r="EL479" s="15" t="s">
        <v>9</v>
      </c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>
        <v>2</v>
      </c>
      <c r="FR479" s="15"/>
      <c r="FS479" s="15"/>
      <c r="FT479" s="15">
        <v>1</v>
      </c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>
        <v>1</v>
      </c>
      <c r="HY479" s="15"/>
      <c r="HZ479" s="15">
        <v>11</v>
      </c>
      <c r="IA479" s="15"/>
      <c r="IB479" s="15"/>
      <c r="IC479" s="15"/>
      <c r="ID479" s="15"/>
      <c r="IE479" s="15"/>
      <c r="IF479" s="15"/>
      <c r="IG479" s="15">
        <v>100</v>
      </c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  <c r="IW479" s="15"/>
      <c r="IX479" s="15"/>
      <c r="IY479" s="15"/>
      <c r="IZ479" s="15"/>
      <c r="JA479" s="15"/>
      <c r="JB479" s="15"/>
      <c r="JC479" s="17"/>
      <c r="JD479" s="17"/>
      <c r="JE479" s="18"/>
      <c r="JF479" s="17"/>
      <c r="JG479" s="17"/>
      <c r="JH479" s="19"/>
      <c r="JI479" s="19"/>
      <c r="JJ479" s="17"/>
      <c r="JK479" s="17"/>
      <c r="JL479" s="19"/>
      <c r="JM479" s="17"/>
      <c r="JN479" s="17"/>
      <c r="JO479" s="20"/>
      <c r="JP479" s="17"/>
      <c r="JQ479" s="17"/>
      <c r="JR479" s="20"/>
      <c r="JS479" s="19"/>
      <c r="JT479" s="19"/>
      <c r="JU479" s="19"/>
      <c r="JV479" s="15">
        <v>2</v>
      </c>
      <c r="JW479" s="14"/>
      <c r="JX479" s="14"/>
      <c r="JY479" s="15">
        <v>40</v>
      </c>
      <c r="JZ479" s="15"/>
      <c r="KA479" s="15">
        <v>10</v>
      </c>
      <c r="KB479" s="15">
        <v>10</v>
      </c>
      <c r="KC479" s="15"/>
      <c r="KD479" s="15">
        <v>10</v>
      </c>
      <c r="KE479" s="15"/>
      <c r="KF479" s="15"/>
      <c r="KG479" s="15"/>
      <c r="KH479" s="15">
        <v>30</v>
      </c>
      <c r="KI479" s="15"/>
      <c r="KJ479" s="15"/>
      <c r="KK479" s="15"/>
      <c r="KL479" s="15">
        <v>2</v>
      </c>
      <c r="KM479" s="15"/>
      <c r="KN479" s="15"/>
      <c r="KO479" s="15"/>
      <c r="KP479" s="15"/>
      <c r="KQ479" s="15"/>
      <c r="KR479" s="15"/>
      <c r="KS479" s="15">
        <v>1</v>
      </c>
      <c r="KT479" s="15"/>
      <c r="KU479" s="15"/>
      <c r="KV479" s="15"/>
      <c r="KW479" s="15"/>
      <c r="KX479" s="15"/>
      <c r="KY479" s="15"/>
      <c r="KZ479" s="15"/>
      <c r="LA479" s="15"/>
      <c r="LB479" s="15"/>
      <c r="LC479" s="15"/>
      <c r="LD479" s="15"/>
      <c r="LE479" s="15"/>
      <c r="LF479" s="15"/>
      <c r="LG479" s="15"/>
      <c r="LH479" s="15"/>
      <c r="LI479" s="15"/>
      <c r="LJ479" s="15"/>
      <c r="LK479" s="15" t="s">
        <v>21</v>
      </c>
      <c r="LL479" s="15"/>
      <c r="LM479" s="15" t="s">
        <v>25</v>
      </c>
      <c r="LN479" s="15"/>
      <c r="LO479" s="15"/>
    </row>
    <row r="480" spans="1:327" ht="18" customHeight="1" x14ac:dyDescent="0.25">
      <c r="A480" s="14" t="s">
        <v>689</v>
      </c>
      <c r="B480" s="15" t="str">
        <f t="shared" si="71"/>
        <v>Las Palmeras</v>
      </c>
      <c r="C480" s="15">
        <f t="shared" si="63"/>
        <v>3</v>
      </c>
      <c r="D480" s="15">
        <v>1</v>
      </c>
      <c r="E480" s="15">
        <v>1</v>
      </c>
      <c r="F480" s="15">
        <v>1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3</v>
      </c>
      <c r="U480" s="15"/>
      <c r="V480" s="15">
        <v>30</v>
      </c>
      <c r="W480" s="15">
        <v>23</v>
      </c>
      <c r="X480" s="15">
        <v>1</v>
      </c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 t="str">
        <f t="shared" si="64"/>
        <v/>
      </c>
      <c r="AN480" s="15">
        <f t="shared" si="65"/>
        <v>1</v>
      </c>
      <c r="AO480" s="15" t="str">
        <f t="shared" si="66"/>
        <v/>
      </c>
      <c r="AP480" s="15" t="str">
        <f t="shared" si="67"/>
        <v/>
      </c>
      <c r="AQ480" s="15">
        <f t="shared" si="68"/>
        <v>2</v>
      </c>
      <c r="AR480" s="15" t="str">
        <f t="shared" si="69"/>
        <v/>
      </c>
      <c r="AS480" s="15" t="str">
        <f t="shared" si="70"/>
        <v/>
      </c>
      <c r="AT480" s="15">
        <v>3</v>
      </c>
      <c r="AU480" s="15"/>
      <c r="AV480" s="15"/>
      <c r="AW480" s="15"/>
      <c r="AX480" s="15"/>
      <c r="AY480" s="15"/>
      <c r="AZ480" s="15"/>
      <c r="BA480" s="15"/>
      <c r="BB480" s="15"/>
      <c r="BC480" s="15">
        <v>3</v>
      </c>
      <c r="BD480" s="15"/>
      <c r="BE480" s="15"/>
      <c r="BF480" s="15">
        <v>5</v>
      </c>
      <c r="BG480" s="15">
        <v>4</v>
      </c>
      <c r="BH480" s="15">
        <v>1</v>
      </c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>
        <v>2</v>
      </c>
      <c r="BX480" s="15">
        <v>2</v>
      </c>
      <c r="BY480" s="15"/>
      <c r="BZ480" s="15"/>
      <c r="CA480" s="15"/>
      <c r="CB480" s="15"/>
      <c r="CC480" s="15"/>
      <c r="CD480" s="15"/>
      <c r="CE480" s="15"/>
      <c r="CF480" s="15"/>
      <c r="CG480" s="15"/>
      <c r="CH480" s="15">
        <v>1</v>
      </c>
      <c r="CI480" s="15">
        <v>1</v>
      </c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 t="s">
        <v>7</v>
      </c>
      <c r="DJ480" s="15" t="s">
        <v>31</v>
      </c>
      <c r="DK480" s="15" t="s">
        <v>9</v>
      </c>
      <c r="DL480" s="15"/>
      <c r="DM480" s="15" t="s">
        <v>7</v>
      </c>
      <c r="DN480" s="15" t="s">
        <v>207</v>
      </c>
      <c r="DO480" s="15" t="s">
        <v>9</v>
      </c>
      <c r="DP480" s="15">
        <v>1</v>
      </c>
      <c r="DQ480" s="15" t="s">
        <v>15</v>
      </c>
      <c r="DR480" s="15" t="s">
        <v>8</v>
      </c>
      <c r="DS480" s="15" t="s">
        <v>9</v>
      </c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>
        <v>1</v>
      </c>
      <c r="FM480" s="15">
        <v>1</v>
      </c>
      <c r="FN480" s="15"/>
      <c r="FO480" s="15"/>
      <c r="FP480" s="15">
        <v>1</v>
      </c>
      <c r="FQ480" s="15"/>
      <c r="FR480" s="15"/>
      <c r="FS480" s="15"/>
      <c r="FT480" s="15">
        <v>1</v>
      </c>
      <c r="FU480" s="15"/>
      <c r="FV480" s="15"/>
      <c r="FW480" s="15"/>
      <c r="FX480" s="15"/>
      <c r="FY480" s="15"/>
      <c r="FZ480" s="15">
        <v>1</v>
      </c>
      <c r="GA480" s="15"/>
      <c r="GB480" s="15"/>
      <c r="GC480" s="15"/>
      <c r="GD480" s="15"/>
      <c r="GE480" s="15" t="s">
        <v>53</v>
      </c>
      <c r="GF480" s="15"/>
      <c r="GG480" s="15"/>
      <c r="GH480" s="15"/>
      <c r="GI480" s="15"/>
      <c r="GJ480" s="15">
        <v>1</v>
      </c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>
        <v>1</v>
      </c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>
        <v>1</v>
      </c>
      <c r="HY480" s="15"/>
      <c r="HZ480" s="15">
        <v>9</v>
      </c>
      <c r="IA480" s="15"/>
      <c r="IB480" s="15">
        <v>200</v>
      </c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  <c r="IW480" s="15"/>
      <c r="IX480" s="15"/>
      <c r="IY480" s="15"/>
      <c r="IZ480" s="15"/>
      <c r="JA480" s="15"/>
      <c r="JB480" s="15"/>
      <c r="JC480" s="17"/>
      <c r="JD480" s="17"/>
      <c r="JE480" s="18"/>
      <c r="JF480" s="17"/>
      <c r="JG480" s="17"/>
      <c r="JH480" s="19"/>
      <c r="JI480" s="19"/>
      <c r="JJ480" s="17"/>
      <c r="JK480" s="17"/>
      <c r="JL480" s="19"/>
      <c r="JM480" s="17"/>
      <c r="JN480" s="17"/>
      <c r="JO480" s="20"/>
      <c r="JP480" s="17"/>
      <c r="JQ480" s="17"/>
      <c r="JR480" s="20"/>
      <c r="JS480" s="19"/>
      <c r="JT480" s="19"/>
      <c r="JU480" s="19"/>
      <c r="JV480" s="15">
        <v>2</v>
      </c>
      <c r="JW480" s="14"/>
      <c r="JX480" s="14"/>
      <c r="JY480" s="15">
        <v>60</v>
      </c>
      <c r="JZ480" s="15"/>
      <c r="KA480" s="15">
        <v>50</v>
      </c>
      <c r="KB480" s="15">
        <v>10</v>
      </c>
      <c r="KC480" s="15"/>
      <c r="KD480" s="15"/>
      <c r="KE480" s="15">
        <v>20</v>
      </c>
      <c r="KF480" s="15">
        <v>12</v>
      </c>
      <c r="KG480" s="15"/>
      <c r="KH480" s="15"/>
      <c r="KI480" s="15"/>
      <c r="KJ480" s="15"/>
      <c r="KK480" s="15"/>
      <c r="KL480" s="15">
        <v>2</v>
      </c>
      <c r="KM480" s="15"/>
      <c r="KN480" s="15"/>
      <c r="KO480" s="15"/>
      <c r="KP480" s="15"/>
      <c r="KQ480" s="15"/>
      <c r="KR480" s="15"/>
      <c r="KS480" s="15"/>
      <c r="KT480" s="15"/>
      <c r="KU480" s="15"/>
      <c r="KV480" s="15">
        <v>1</v>
      </c>
      <c r="KW480" s="15"/>
      <c r="KX480" s="15"/>
      <c r="KY480" s="15"/>
      <c r="KZ480" s="15"/>
      <c r="LA480" s="15"/>
      <c r="LB480" s="15"/>
      <c r="LC480" s="15"/>
      <c r="LD480" s="15"/>
      <c r="LE480" s="15"/>
      <c r="LF480" s="15"/>
      <c r="LG480" s="15"/>
      <c r="LH480" s="15"/>
      <c r="LI480" s="15"/>
      <c r="LJ480" s="15" t="s">
        <v>41</v>
      </c>
      <c r="LK480" s="15" t="s">
        <v>21</v>
      </c>
      <c r="LL480" s="15" t="s">
        <v>29</v>
      </c>
      <c r="LM480" s="15" t="s">
        <v>42</v>
      </c>
      <c r="LN480" s="15"/>
      <c r="LO480" s="15"/>
    </row>
    <row r="481" spans="1:327" ht="18" customHeight="1" x14ac:dyDescent="0.25">
      <c r="A481" s="14" t="s">
        <v>690</v>
      </c>
      <c r="B481" s="15" t="str">
        <f t="shared" si="71"/>
        <v>Las Palmeras</v>
      </c>
      <c r="C481" s="15">
        <f t="shared" si="63"/>
        <v>5</v>
      </c>
      <c r="D481" s="15">
        <v>1</v>
      </c>
      <c r="E481" s="15">
        <v>1</v>
      </c>
      <c r="F481" s="15">
        <v>3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>
        <v>5</v>
      </c>
      <c r="U481" s="15"/>
      <c r="V481" s="15">
        <v>49</v>
      </c>
      <c r="W481" s="15">
        <v>41</v>
      </c>
      <c r="X481" s="15">
        <v>23</v>
      </c>
      <c r="Y481" s="15">
        <v>18</v>
      </c>
      <c r="Z481" s="15">
        <v>16</v>
      </c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 t="str">
        <f t="shared" si="64"/>
        <v/>
      </c>
      <c r="AN481" s="15" t="str">
        <f t="shared" si="65"/>
        <v/>
      </c>
      <c r="AO481" s="15" t="str">
        <f t="shared" si="66"/>
        <v/>
      </c>
      <c r="AP481" s="15">
        <f t="shared" si="67"/>
        <v>2</v>
      </c>
      <c r="AQ481" s="15">
        <f t="shared" si="68"/>
        <v>1</v>
      </c>
      <c r="AR481" s="15">
        <f t="shared" si="69"/>
        <v>2</v>
      </c>
      <c r="AS481" s="15" t="str">
        <f t="shared" si="70"/>
        <v/>
      </c>
      <c r="AT481" s="15">
        <v>5</v>
      </c>
      <c r="AU481" s="15"/>
      <c r="AV481" s="15"/>
      <c r="AW481" s="15"/>
      <c r="AX481" s="15"/>
      <c r="AY481" s="15"/>
      <c r="AZ481" s="15"/>
      <c r="BA481" s="15">
        <v>5</v>
      </c>
      <c r="BB481" s="15"/>
      <c r="BC481" s="15"/>
      <c r="BD481" s="15"/>
      <c r="BE481" s="15"/>
      <c r="BF481" s="15">
        <v>2</v>
      </c>
      <c r="BG481" s="15">
        <v>2</v>
      </c>
      <c r="BH481" s="15">
        <v>5</v>
      </c>
      <c r="BI481" s="15">
        <v>4</v>
      </c>
      <c r="BJ481" s="15">
        <v>4</v>
      </c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>
        <v>2</v>
      </c>
      <c r="BY481" s="15"/>
      <c r="BZ481" s="15"/>
      <c r="CA481" s="15"/>
      <c r="CB481" s="15"/>
      <c r="CC481" s="15"/>
      <c r="CD481" s="15"/>
      <c r="CE481" s="15"/>
      <c r="CF481" s="15"/>
      <c r="CG481" s="15"/>
      <c r="CH481" s="15">
        <v>3</v>
      </c>
      <c r="CI481" s="15">
        <v>3</v>
      </c>
      <c r="CJ481" s="15">
        <v>2</v>
      </c>
      <c r="CK481" s="15"/>
      <c r="CL481" s="15"/>
      <c r="CM481" s="15"/>
      <c r="CN481" s="15"/>
      <c r="CO481" s="15" t="s">
        <v>45</v>
      </c>
      <c r="CP481" s="15"/>
      <c r="CQ481" s="15"/>
      <c r="CR481" s="15"/>
      <c r="CS481" s="15"/>
      <c r="CT481" s="15"/>
      <c r="CU481" s="15"/>
      <c r="CV481" s="15"/>
      <c r="CW481" s="15"/>
      <c r="CX481" s="15"/>
      <c r="CY481" s="15">
        <v>1</v>
      </c>
      <c r="CZ481" s="15"/>
      <c r="DA481" s="15"/>
      <c r="DB481" s="15"/>
      <c r="DC481" s="15"/>
      <c r="DD481" s="15"/>
      <c r="DE481" s="15"/>
      <c r="DF481" s="15"/>
      <c r="DG481" s="15"/>
      <c r="DH481" s="15"/>
      <c r="DI481" s="15" t="s">
        <v>7</v>
      </c>
      <c r="DJ481" s="15" t="s">
        <v>691</v>
      </c>
      <c r="DK481" s="15" t="s">
        <v>9</v>
      </c>
      <c r="DL481" s="15">
        <v>1</v>
      </c>
      <c r="DM481" s="15" t="s">
        <v>7</v>
      </c>
      <c r="DN481" s="15" t="s">
        <v>8</v>
      </c>
      <c r="DO481" s="15" t="s">
        <v>9</v>
      </c>
      <c r="DP481" s="15">
        <v>3</v>
      </c>
      <c r="DQ481" s="15" t="s">
        <v>15</v>
      </c>
      <c r="DR481" s="15" t="s">
        <v>8</v>
      </c>
      <c r="DS481" s="15" t="s">
        <v>9</v>
      </c>
      <c r="DT481" s="15" t="s">
        <v>15</v>
      </c>
      <c r="DU481" s="15" t="s">
        <v>8</v>
      </c>
      <c r="DV481" s="15" t="s">
        <v>9</v>
      </c>
      <c r="DW481" s="15" t="s">
        <v>15</v>
      </c>
      <c r="DX481" s="15" t="s">
        <v>8</v>
      </c>
      <c r="DY481" s="15" t="s">
        <v>9</v>
      </c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>
        <v>1</v>
      </c>
      <c r="FM481" s="15"/>
      <c r="FN481" s="15">
        <v>1</v>
      </c>
      <c r="FO481" s="15"/>
      <c r="FP481" s="15">
        <v>1</v>
      </c>
      <c r="FQ481" s="15">
        <v>2</v>
      </c>
      <c r="FR481" s="15"/>
      <c r="FS481" s="15"/>
      <c r="FT481" s="15">
        <v>1</v>
      </c>
      <c r="FU481" s="15"/>
      <c r="FV481" s="15"/>
      <c r="FW481" s="15"/>
      <c r="FX481" s="15"/>
      <c r="FY481" s="15"/>
      <c r="FZ481" s="15">
        <v>1</v>
      </c>
      <c r="GA481" s="15"/>
      <c r="GB481" s="15"/>
      <c r="GC481" s="15"/>
      <c r="GD481" s="15"/>
      <c r="GE481" s="15" t="s">
        <v>53</v>
      </c>
      <c r="GF481" s="15"/>
      <c r="GG481" s="15"/>
      <c r="GH481" s="15"/>
      <c r="GI481" s="15"/>
      <c r="GJ481" s="15">
        <v>1</v>
      </c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>
        <v>1</v>
      </c>
      <c r="HJ481" s="15"/>
      <c r="HK481" s="15"/>
      <c r="HL481" s="15"/>
      <c r="HM481" s="15"/>
      <c r="HN481" s="15">
        <v>1</v>
      </c>
      <c r="HO481" s="15"/>
      <c r="HP481" s="15"/>
      <c r="HQ481" s="15"/>
      <c r="HR481" s="15"/>
      <c r="HS481" s="15"/>
      <c r="HT481" s="15"/>
      <c r="HU481" s="15"/>
      <c r="HV481" s="15"/>
      <c r="HW481" s="15"/>
      <c r="HX481" s="15">
        <v>1</v>
      </c>
      <c r="HY481" s="15"/>
      <c r="HZ481" s="15">
        <v>9</v>
      </c>
      <c r="IA481" s="15"/>
      <c r="IB481" s="15">
        <v>100</v>
      </c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  <c r="IW481" s="15"/>
      <c r="IX481" s="15"/>
      <c r="IY481" s="15"/>
      <c r="IZ481" s="15"/>
      <c r="JA481" s="15"/>
      <c r="JB481" s="15"/>
      <c r="JC481" s="17"/>
      <c r="JD481" s="17"/>
      <c r="JE481" s="18"/>
      <c r="JF481" s="17"/>
      <c r="JG481" s="17"/>
      <c r="JH481" s="19"/>
      <c r="JI481" s="19"/>
      <c r="JJ481" s="17"/>
      <c r="JK481" s="17"/>
      <c r="JL481" s="19"/>
      <c r="JM481" s="17"/>
      <c r="JN481" s="17"/>
      <c r="JO481" s="20"/>
      <c r="JP481" s="17"/>
      <c r="JQ481" s="17"/>
      <c r="JR481" s="20"/>
      <c r="JS481" s="19"/>
      <c r="JT481" s="19"/>
      <c r="JU481" s="19"/>
      <c r="JV481" s="15">
        <v>2</v>
      </c>
      <c r="JW481" s="14"/>
      <c r="JX481" s="14"/>
      <c r="JY481" s="15">
        <v>40</v>
      </c>
      <c r="JZ481" s="15"/>
      <c r="KA481" s="15"/>
      <c r="KB481" s="15"/>
      <c r="KC481" s="15"/>
      <c r="KD481" s="15">
        <v>40</v>
      </c>
      <c r="KE481" s="15">
        <v>5</v>
      </c>
      <c r="KF481" s="15"/>
      <c r="KG481" s="15"/>
      <c r="KH481" s="15"/>
      <c r="KI481" s="15"/>
      <c r="KJ481" s="15"/>
      <c r="KK481" s="15">
        <v>15</v>
      </c>
      <c r="KL481" s="15">
        <v>2</v>
      </c>
      <c r="KM481" s="15"/>
      <c r="KN481" s="15"/>
      <c r="KO481" s="15"/>
      <c r="KP481" s="15"/>
      <c r="KQ481" s="15"/>
      <c r="KR481" s="15"/>
      <c r="KS481" s="15"/>
      <c r="KT481" s="15"/>
      <c r="KU481" s="15">
        <v>1</v>
      </c>
      <c r="KV481" s="15">
        <v>1</v>
      </c>
      <c r="KW481" s="15"/>
      <c r="KX481" s="15"/>
      <c r="KY481" s="15">
        <v>1</v>
      </c>
      <c r="KZ481" s="15"/>
      <c r="LA481" s="15"/>
      <c r="LB481" s="15"/>
      <c r="LC481" s="15"/>
      <c r="LD481" s="15"/>
      <c r="LE481" s="15"/>
      <c r="LF481" s="15">
        <v>1</v>
      </c>
      <c r="LG481" s="15"/>
      <c r="LH481" s="15">
        <v>1</v>
      </c>
      <c r="LI481" s="15"/>
      <c r="LJ481" s="15" t="s">
        <v>234</v>
      </c>
      <c r="LK481" s="15"/>
      <c r="LL481" s="15" t="s">
        <v>29</v>
      </c>
      <c r="LM481" s="15" t="s">
        <v>278</v>
      </c>
      <c r="LN481" s="15"/>
      <c r="LO481" s="15"/>
    </row>
    <row r="482" spans="1:327" ht="18" customHeight="1" x14ac:dyDescent="0.25">
      <c r="A482" s="14" t="s">
        <v>692</v>
      </c>
      <c r="B482" s="15" t="str">
        <f t="shared" si="71"/>
        <v>Las Palmeras</v>
      </c>
      <c r="C482" s="15">
        <f t="shared" si="63"/>
        <v>4</v>
      </c>
      <c r="D482" s="15">
        <v>1</v>
      </c>
      <c r="E482" s="15">
        <v>1</v>
      </c>
      <c r="F482" s="15"/>
      <c r="G482" s="15">
        <v>2</v>
      </c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>
        <v>4</v>
      </c>
      <c r="T482" s="15"/>
      <c r="U482" s="15"/>
      <c r="V482" s="15">
        <v>34</v>
      </c>
      <c r="W482" s="15">
        <v>41</v>
      </c>
      <c r="X482" s="15"/>
      <c r="Y482" s="15"/>
      <c r="Z482" s="15"/>
      <c r="AA482" s="15"/>
      <c r="AB482" s="15"/>
      <c r="AC482" s="15">
        <v>8</v>
      </c>
      <c r="AD482" s="15">
        <v>5</v>
      </c>
      <c r="AE482" s="15"/>
      <c r="AF482" s="15"/>
      <c r="AG482" s="15"/>
      <c r="AH482" s="15"/>
      <c r="AI482" s="15"/>
      <c r="AJ482" s="15"/>
      <c r="AK482" s="15"/>
      <c r="AL482" s="15"/>
      <c r="AM482" s="15" t="str">
        <f t="shared" si="64"/>
        <v/>
      </c>
      <c r="AN482" s="15" t="str">
        <f t="shared" si="65"/>
        <v/>
      </c>
      <c r="AO482" s="15">
        <f t="shared" si="66"/>
        <v>2</v>
      </c>
      <c r="AP482" s="15" t="str">
        <f t="shared" si="67"/>
        <v/>
      </c>
      <c r="AQ482" s="15">
        <f t="shared" si="68"/>
        <v>1</v>
      </c>
      <c r="AR482" s="15">
        <f t="shared" si="69"/>
        <v>1</v>
      </c>
      <c r="AS482" s="15" t="str">
        <f t="shared" si="70"/>
        <v/>
      </c>
      <c r="AT482" s="15">
        <v>4</v>
      </c>
      <c r="AU482" s="15"/>
      <c r="AV482" s="15"/>
      <c r="AW482" s="15"/>
      <c r="AX482" s="15"/>
      <c r="AY482" s="15"/>
      <c r="AZ482" s="15">
        <v>4</v>
      </c>
      <c r="BA482" s="15"/>
      <c r="BB482" s="15"/>
      <c r="BC482" s="15"/>
      <c r="BD482" s="15"/>
      <c r="BE482" s="15"/>
      <c r="BF482" s="15">
        <v>5</v>
      </c>
      <c r="BG482" s="15">
        <v>3</v>
      </c>
      <c r="BH482" s="15"/>
      <c r="BI482" s="15"/>
      <c r="BJ482" s="15"/>
      <c r="BK482" s="15"/>
      <c r="BL482" s="15"/>
      <c r="BM482" s="15">
        <v>2</v>
      </c>
      <c r="BN482" s="15">
        <v>2</v>
      </c>
      <c r="BO482" s="15"/>
      <c r="BP482" s="15"/>
      <c r="BQ482" s="15"/>
      <c r="BR482" s="15"/>
      <c r="BS482" s="15"/>
      <c r="BT482" s="15"/>
      <c r="BU482" s="15"/>
      <c r="BV482" s="15"/>
      <c r="BW482" s="15">
        <v>4</v>
      </c>
      <c r="BX482" s="15">
        <v>2</v>
      </c>
      <c r="BY482" s="15"/>
      <c r="BZ482" s="15"/>
      <c r="CA482" s="15"/>
      <c r="CB482" s="15"/>
      <c r="CC482" s="15"/>
      <c r="CD482" s="15"/>
      <c r="CE482" s="15"/>
      <c r="CF482" s="15"/>
      <c r="CG482" s="15"/>
      <c r="CH482" s="15">
        <v>2</v>
      </c>
      <c r="CI482" s="15">
        <v>2</v>
      </c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 t="s">
        <v>166</v>
      </c>
      <c r="DK482" s="15" t="s">
        <v>166</v>
      </c>
      <c r="DL482" s="15">
        <v>1</v>
      </c>
      <c r="DM482" s="15" t="s">
        <v>7</v>
      </c>
      <c r="DN482" s="15" t="s">
        <v>8</v>
      </c>
      <c r="DO482" s="15" t="s">
        <v>9</v>
      </c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>
        <v>2</v>
      </c>
      <c r="EG482" s="15" t="s">
        <v>15</v>
      </c>
      <c r="EH482" s="15" t="s">
        <v>8</v>
      </c>
      <c r="EI482" s="15" t="s">
        <v>9</v>
      </c>
      <c r="EJ482" s="15" t="s">
        <v>15</v>
      </c>
      <c r="EK482" s="15" t="s">
        <v>8</v>
      </c>
      <c r="EL482" s="15" t="s">
        <v>9</v>
      </c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>
        <v>1</v>
      </c>
      <c r="FM482" s="15"/>
      <c r="FN482" s="15"/>
      <c r="FO482" s="15">
        <v>1</v>
      </c>
      <c r="FP482" s="15"/>
      <c r="FQ482" s="15">
        <v>2</v>
      </c>
      <c r="FR482" s="15"/>
      <c r="FS482" s="15"/>
      <c r="FT482" s="15">
        <v>1</v>
      </c>
      <c r="FU482" s="15"/>
      <c r="FV482" s="15"/>
      <c r="FW482" s="15"/>
      <c r="FX482" s="15"/>
      <c r="FY482" s="15"/>
      <c r="FZ482" s="15">
        <v>1</v>
      </c>
      <c r="GA482" s="15"/>
      <c r="GB482" s="15"/>
      <c r="GC482" s="15"/>
      <c r="GD482" s="15"/>
      <c r="GE482" s="15" t="s">
        <v>53</v>
      </c>
      <c r="GF482" s="15"/>
      <c r="GG482" s="15"/>
      <c r="GH482" s="15"/>
      <c r="GI482" s="15"/>
      <c r="GJ482" s="15">
        <v>1</v>
      </c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>
        <v>1</v>
      </c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>
        <v>1</v>
      </c>
      <c r="HY482" s="15"/>
      <c r="HZ482" s="15">
        <v>9</v>
      </c>
      <c r="IA482" s="15"/>
      <c r="IB482" s="15">
        <v>180</v>
      </c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  <c r="IW482" s="15"/>
      <c r="IX482" s="15"/>
      <c r="IY482" s="15"/>
      <c r="IZ482" s="15"/>
      <c r="JA482" s="15"/>
      <c r="JB482" s="15"/>
      <c r="JC482" s="17"/>
      <c r="JD482" s="17"/>
      <c r="JE482" s="18"/>
      <c r="JF482" s="17"/>
      <c r="JG482" s="17"/>
      <c r="JH482" s="19"/>
      <c r="JI482" s="19"/>
      <c r="JJ482" s="17"/>
      <c r="JK482" s="17"/>
      <c r="JL482" s="19"/>
      <c r="JM482" s="17"/>
      <c r="JN482" s="17"/>
      <c r="JO482" s="20"/>
      <c r="JP482" s="17"/>
      <c r="JQ482" s="17"/>
      <c r="JR482" s="20"/>
      <c r="JS482" s="19"/>
      <c r="JT482" s="19"/>
      <c r="JU482" s="19"/>
      <c r="JV482" s="15">
        <v>2</v>
      </c>
      <c r="JW482" s="14"/>
      <c r="JX482" s="14"/>
      <c r="JY482" s="15">
        <v>30</v>
      </c>
      <c r="JZ482" s="15"/>
      <c r="KA482" s="15">
        <v>20</v>
      </c>
      <c r="KB482" s="15">
        <v>10</v>
      </c>
      <c r="KC482" s="15"/>
      <c r="KD482" s="15">
        <v>10</v>
      </c>
      <c r="KE482" s="15"/>
      <c r="KF482" s="15"/>
      <c r="KG482" s="15"/>
      <c r="KH482" s="15">
        <v>10</v>
      </c>
      <c r="KI482" s="15"/>
      <c r="KJ482" s="15"/>
      <c r="KK482" s="15"/>
      <c r="KL482" s="15">
        <v>2</v>
      </c>
      <c r="KM482" s="15"/>
      <c r="KN482" s="15"/>
      <c r="KO482" s="15"/>
      <c r="KP482" s="15"/>
      <c r="KQ482" s="15"/>
      <c r="KR482" s="15"/>
      <c r="KS482" s="15">
        <v>1</v>
      </c>
      <c r="KT482" s="15"/>
      <c r="KU482" s="15"/>
      <c r="KV482" s="15"/>
      <c r="KW482" s="15"/>
      <c r="KX482" s="15"/>
      <c r="KY482" s="15"/>
      <c r="KZ482" s="15">
        <v>1</v>
      </c>
      <c r="LA482" s="15"/>
      <c r="LB482" s="15">
        <v>1</v>
      </c>
      <c r="LC482" s="15"/>
      <c r="LD482" s="15"/>
      <c r="LE482" s="15"/>
      <c r="LF482" s="15">
        <v>1</v>
      </c>
      <c r="LG482" s="15">
        <v>1</v>
      </c>
      <c r="LH482" s="15"/>
      <c r="LI482" s="15"/>
      <c r="LJ482" s="15" t="s">
        <v>41</v>
      </c>
      <c r="LK482" s="15" t="s">
        <v>21</v>
      </c>
      <c r="LL482" s="15" t="s">
        <v>29</v>
      </c>
      <c r="LM482" s="15" t="s">
        <v>25</v>
      </c>
      <c r="LN482" s="15"/>
      <c r="LO482" s="15"/>
    </row>
    <row r="483" spans="1:327" ht="18" customHeight="1" x14ac:dyDescent="0.25">
      <c r="A483" s="14" t="s">
        <v>693</v>
      </c>
      <c r="B483" s="15" t="str">
        <f t="shared" si="71"/>
        <v>Las Palmeras</v>
      </c>
      <c r="C483" s="15">
        <f t="shared" si="63"/>
        <v>4</v>
      </c>
      <c r="D483" s="15">
        <v>1</v>
      </c>
      <c r="E483" s="15">
        <v>1</v>
      </c>
      <c r="F483" s="15"/>
      <c r="G483" s="15">
        <v>2</v>
      </c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>
        <v>4</v>
      </c>
      <c r="U483" s="15"/>
      <c r="V483" s="15">
        <v>25</v>
      </c>
      <c r="W483" s="15">
        <v>20</v>
      </c>
      <c r="X483" s="15"/>
      <c r="Y483" s="15"/>
      <c r="Z483" s="15"/>
      <c r="AA483" s="15"/>
      <c r="AB483" s="15"/>
      <c r="AC483" s="15">
        <v>2</v>
      </c>
      <c r="AD483" s="15">
        <v>6</v>
      </c>
      <c r="AE483" s="15"/>
      <c r="AF483" s="15"/>
      <c r="AG483" s="15"/>
      <c r="AH483" s="15"/>
      <c r="AI483" s="15"/>
      <c r="AJ483" s="15"/>
      <c r="AK483" s="15"/>
      <c r="AL483" s="15"/>
      <c r="AM483" s="15" t="str">
        <f t="shared" si="64"/>
        <v/>
      </c>
      <c r="AN483" s="15">
        <f t="shared" si="65"/>
        <v>1</v>
      </c>
      <c r="AO483" s="15">
        <f t="shared" si="66"/>
        <v>1</v>
      </c>
      <c r="AP483" s="15" t="str">
        <f t="shared" si="67"/>
        <v/>
      </c>
      <c r="AQ483" s="15">
        <f t="shared" si="68"/>
        <v>2</v>
      </c>
      <c r="AR483" s="15" t="str">
        <f t="shared" si="69"/>
        <v/>
      </c>
      <c r="AS483" s="15" t="str">
        <f t="shared" si="70"/>
        <v/>
      </c>
      <c r="AT483" s="15">
        <v>4</v>
      </c>
      <c r="AU483" s="15"/>
      <c r="AV483" s="15"/>
      <c r="AW483" s="15"/>
      <c r="AX483" s="15"/>
      <c r="AY483" s="15"/>
      <c r="AZ483" s="15"/>
      <c r="BA483" s="15"/>
      <c r="BB483" s="15"/>
      <c r="BC483" s="15">
        <v>4</v>
      </c>
      <c r="BD483" s="15"/>
      <c r="BE483" s="15"/>
      <c r="BF483" s="15">
        <v>3</v>
      </c>
      <c r="BG483" s="15">
        <v>5</v>
      </c>
      <c r="BH483" s="15"/>
      <c r="BI483" s="15"/>
      <c r="BJ483" s="15"/>
      <c r="BK483" s="15"/>
      <c r="BL483" s="15"/>
      <c r="BM483" s="15">
        <v>1</v>
      </c>
      <c r="BN483" s="15">
        <v>2</v>
      </c>
      <c r="BO483" s="15"/>
      <c r="BP483" s="15"/>
      <c r="BQ483" s="15"/>
      <c r="BR483" s="15"/>
      <c r="BS483" s="15"/>
      <c r="BT483" s="15"/>
      <c r="BU483" s="15"/>
      <c r="BV483" s="15"/>
      <c r="BW483" s="15">
        <v>2</v>
      </c>
      <c r="BX483" s="15">
        <v>2</v>
      </c>
      <c r="BY483" s="15"/>
      <c r="BZ483" s="15"/>
      <c r="CA483" s="15"/>
      <c r="CB483" s="15"/>
      <c r="CC483" s="15"/>
      <c r="CD483" s="15"/>
      <c r="CE483" s="15"/>
      <c r="CF483" s="15"/>
      <c r="CG483" s="15"/>
      <c r="CH483" s="15">
        <v>2</v>
      </c>
      <c r="CI483" s="15">
        <v>2</v>
      </c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 t="s">
        <v>7</v>
      </c>
      <c r="DJ483" s="15" t="s">
        <v>163</v>
      </c>
      <c r="DK483" s="15" t="s">
        <v>9</v>
      </c>
      <c r="DL483" s="15"/>
      <c r="DM483" s="15" t="s">
        <v>39</v>
      </c>
      <c r="DN483" s="15" t="s">
        <v>40</v>
      </c>
      <c r="DO483" s="15" t="s">
        <v>9</v>
      </c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 t="s">
        <v>15</v>
      </c>
      <c r="EH483" s="15" t="s">
        <v>8</v>
      </c>
      <c r="EI483" s="15" t="s">
        <v>9</v>
      </c>
      <c r="EJ483" s="15" t="s">
        <v>15</v>
      </c>
      <c r="EK483" s="15" t="s">
        <v>8</v>
      </c>
      <c r="EL483" s="15" t="s">
        <v>9</v>
      </c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>
        <v>1</v>
      </c>
      <c r="FM483" s="15">
        <v>1</v>
      </c>
      <c r="FN483" s="15"/>
      <c r="FO483" s="15"/>
      <c r="FP483" s="15">
        <v>1</v>
      </c>
      <c r="FQ483" s="15">
        <v>1</v>
      </c>
      <c r="FR483" s="15"/>
      <c r="FS483" s="15"/>
      <c r="FT483" s="15">
        <v>1</v>
      </c>
      <c r="FU483" s="15"/>
      <c r="FV483" s="15"/>
      <c r="FW483" s="15"/>
      <c r="FX483" s="15"/>
      <c r="FY483" s="15">
        <v>1</v>
      </c>
      <c r="FZ483" s="15"/>
      <c r="GA483" s="15"/>
      <c r="GB483" s="15"/>
      <c r="GC483" s="15"/>
      <c r="GD483" s="15"/>
      <c r="GE483" s="15" t="s">
        <v>28</v>
      </c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>
        <v>1</v>
      </c>
      <c r="HC483" s="15"/>
      <c r="HD483" s="15"/>
      <c r="HE483" s="15"/>
      <c r="HF483" s="15"/>
      <c r="HG483" s="15"/>
      <c r="HH483" s="15"/>
      <c r="HI483" s="15"/>
      <c r="HJ483" s="15"/>
      <c r="HK483" s="15"/>
      <c r="HL483" s="15">
        <v>3</v>
      </c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>
        <v>1</v>
      </c>
      <c r="HY483" s="15"/>
      <c r="HZ483" s="15">
        <v>5</v>
      </c>
      <c r="IA483" s="15">
        <v>560</v>
      </c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  <c r="IW483" s="15"/>
      <c r="IX483" s="15"/>
      <c r="IY483" s="15"/>
      <c r="IZ483" s="15"/>
      <c r="JA483" s="15"/>
      <c r="JB483" s="15"/>
      <c r="JC483" s="17"/>
      <c r="JD483" s="17"/>
      <c r="JE483" s="18"/>
      <c r="JF483" s="17"/>
      <c r="JG483" s="17"/>
      <c r="JH483" s="19"/>
      <c r="JI483" s="19"/>
      <c r="JJ483" s="17"/>
      <c r="JK483" s="17"/>
      <c r="JL483" s="19"/>
      <c r="JM483" s="17"/>
      <c r="JN483" s="17"/>
      <c r="JO483" s="20"/>
      <c r="JP483" s="17"/>
      <c r="JQ483" s="17"/>
      <c r="JR483" s="20"/>
      <c r="JS483" s="19"/>
      <c r="JT483" s="19"/>
      <c r="JU483" s="19"/>
      <c r="JV483" s="15">
        <v>2</v>
      </c>
      <c r="JW483" s="14"/>
      <c r="JX483" s="14"/>
      <c r="JY483" s="15">
        <v>50</v>
      </c>
      <c r="JZ483" s="15"/>
      <c r="KA483" s="15">
        <v>50</v>
      </c>
      <c r="KB483" s="15">
        <v>10</v>
      </c>
      <c r="KC483" s="15"/>
      <c r="KD483" s="15"/>
      <c r="KE483" s="15"/>
      <c r="KF483" s="15">
        <v>5</v>
      </c>
      <c r="KG483" s="15"/>
      <c r="KH483" s="15"/>
      <c r="KI483" s="15"/>
      <c r="KJ483" s="15"/>
      <c r="KK483" s="15"/>
      <c r="KL483" s="15">
        <v>2</v>
      </c>
      <c r="KM483" s="15"/>
      <c r="KN483" s="15"/>
      <c r="KO483" s="15"/>
      <c r="KP483" s="15"/>
      <c r="KQ483" s="15"/>
      <c r="KR483" s="15"/>
      <c r="KS483" s="15"/>
      <c r="KT483" s="15"/>
      <c r="KU483" s="15"/>
      <c r="KV483" s="15"/>
      <c r="KW483" s="15"/>
      <c r="KX483" s="15"/>
      <c r="KY483" s="15"/>
      <c r="KZ483" s="15"/>
      <c r="LA483" s="15"/>
      <c r="LB483" s="15"/>
      <c r="LC483" s="15"/>
      <c r="LD483" s="15"/>
      <c r="LE483" s="15"/>
      <c r="LF483" s="15"/>
      <c r="LG483" s="15">
        <v>1</v>
      </c>
      <c r="LH483" s="15"/>
      <c r="LI483" s="15"/>
      <c r="LJ483" s="15"/>
      <c r="LK483" s="15"/>
      <c r="LL483" s="15" t="s">
        <v>11</v>
      </c>
      <c r="LM483" s="15"/>
      <c r="LN483" s="15"/>
      <c r="LO483" s="15"/>
    </row>
    <row r="484" spans="1:327" ht="18" customHeight="1" x14ac:dyDescent="0.25">
      <c r="A484" s="14" t="s">
        <v>694</v>
      </c>
      <c r="B484" s="15" t="str">
        <f t="shared" si="71"/>
        <v>Las Palmeras</v>
      </c>
      <c r="C484" s="15">
        <f t="shared" si="63"/>
        <v>2</v>
      </c>
      <c r="D484" s="15">
        <v>1</v>
      </c>
      <c r="E484" s="15">
        <v>1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>
        <v>2</v>
      </c>
      <c r="T484" s="15"/>
      <c r="U484" s="15"/>
      <c r="V484" s="15">
        <v>62</v>
      </c>
      <c r="W484" s="15">
        <v>58</v>
      </c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 t="str">
        <f t="shared" si="64"/>
        <v/>
      </c>
      <c r="AN484" s="15" t="str">
        <f t="shared" si="65"/>
        <v/>
      </c>
      <c r="AO484" s="15" t="str">
        <f t="shared" si="66"/>
        <v/>
      </c>
      <c r="AP484" s="15" t="str">
        <f t="shared" si="67"/>
        <v/>
      </c>
      <c r="AQ484" s="15" t="str">
        <f t="shared" si="68"/>
        <v/>
      </c>
      <c r="AR484" s="15">
        <f t="shared" si="69"/>
        <v>2</v>
      </c>
      <c r="AS484" s="15" t="str">
        <f t="shared" si="70"/>
        <v/>
      </c>
      <c r="AT484" s="15">
        <v>2</v>
      </c>
      <c r="AU484" s="15"/>
      <c r="AV484" s="15"/>
      <c r="AW484" s="15"/>
      <c r="AX484" s="15"/>
      <c r="AY484" s="15"/>
      <c r="AZ484" s="15"/>
      <c r="BA484" s="15">
        <v>2</v>
      </c>
      <c r="BB484" s="15"/>
      <c r="BC484" s="15"/>
      <c r="BD484" s="15"/>
      <c r="BE484" s="15"/>
      <c r="BF484" s="15">
        <v>2</v>
      </c>
      <c r="BG484" s="15">
        <v>2</v>
      </c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>
        <v>2</v>
      </c>
      <c r="BX484" s="15">
        <v>1</v>
      </c>
      <c r="BY484" s="15"/>
      <c r="BZ484" s="15"/>
      <c r="CA484" s="15"/>
      <c r="CB484" s="15"/>
      <c r="CC484" s="15"/>
      <c r="CD484" s="15"/>
      <c r="CE484" s="15"/>
      <c r="CF484" s="15"/>
      <c r="CG484" s="15"/>
      <c r="CH484" s="15">
        <v>3</v>
      </c>
      <c r="CI484" s="15">
        <v>3</v>
      </c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>
        <v>1</v>
      </c>
      <c r="DI484" s="15" t="s">
        <v>7</v>
      </c>
      <c r="DJ484" s="15" t="s">
        <v>8</v>
      </c>
      <c r="DK484" s="15" t="s">
        <v>9</v>
      </c>
      <c r="DL484" s="15">
        <v>1</v>
      </c>
      <c r="DM484" s="15" t="s">
        <v>7</v>
      </c>
      <c r="DN484" s="15" t="s">
        <v>8</v>
      </c>
      <c r="DO484" s="15" t="s">
        <v>9</v>
      </c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>
        <v>1</v>
      </c>
      <c r="FM484" s="15"/>
      <c r="FN484" s="15"/>
      <c r="FO484" s="15">
        <v>1</v>
      </c>
      <c r="FP484" s="15"/>
      <c r="FQ484" s="15"/>
      <c r="FR484" s="15"/>
      <c r="FS484" s="15"/>
      <c r="FT484" s="15">
        <v>1</v>
      </c>
      <c r="FU484" s="15"/>
      <c r="FV484" s="15"/>
      <c r="FW484" s="15"/>
      <c r="FX484" s="15"/>
      <c r="FY484" s="15"/>
      <c r="FZ484" s="15">
        <v>1</v>
      </c>
      <c r="GA484" s="15"/>
      <c r="GB484" s="15"/>
      <c r="GC484" s="15"/>
      <c r="GD484" s="15"/>
      <c r="GE484" s="15" t="s">
        <v>53</v>
      </c>
      <c r="GF484" s="15"/>
      <c r="GG484" s="15"/>
      <c r="GH484" s="15"/>
      <c r="GI484" s="15"/>
      <c r="GJ484" s="15">
        <v>1</v>
      </c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>
        <v>1</v>
      </c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>
        <v>1</v>
      </c>
      <c r="HY484" s="15"/>
      <c r="HZ484" s="15">
        <v>9</v>
      </c>
      <c r="IA484" s="15"/>
      <c r="IB484" s="15">
        <v>100</v>
      </c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  <c r="IW484" s="15"/>
      <c r="IX484" s="15"/>
      <c r="IY484" s="15"/>
      <c r="IZ484" s="15"/>
      <c r="JA484" s="15"/>
      <c r="JB484" s="15"/>
      <c r="JC484" s="17"/>
      <c r="JD484" s="17"/>
      <c r="JE484" s="18"/>
      <c r="JF484" s="17"/>
      <c r="JG484" s="17"/>
      <c r="JH484" s="19"/>
      <c r="JI484" s="19"/>
      <c r="JJ484" s="17"/>
      <c r="JK484" s="17"/>
      <c r="JL484" s="19"/>
      <c r="JM484" s="17"/>
      <c r="JN484" s="17"/>
      <c r="JO484" s="20"/>
      <c r="JP484" s="17"/>
      <c r="JQ484" s="17"/>
      <c r="JR484" s="20"/>
      <c r="JS484" s="19"/>
      <c r="JT484" s="19"/>
      <c r="JU484" s="19"/>
      <c r="JV484" s="15">
        <v>2</v>
      </c>
      <c r="JW484" s="14"/>
      <c r="JX484" s="14"/>
      <c r="JY484" s="15">
        <v>40</v>
      </c>
      <c r="JZ484" s="15"/>
      <c r="KA484" s="15">
        <v>20</v>
      </c>
      <c r="KB484" s="15">
        <v>10</v>
      </c>
      <c r="KC484" s="15">
        <v>10</v>
      </c>
      <c r="KD484" s="15">
        <v>20</v>
      </c>
      <c r="KE484" s="15"/>
      <c r="KF484" s="15"/>
      <c r="KG484" s="15"/>
      <c r="KH484" s="15"/>
      <c r="KI484" s="15"/>
      <c r="KJ484" s="15"/>
      <c r="KK484" s="15"/>
      <c r="KL484" s="15">
        <v>2</v>
      </c>
      <c r="KM484" s="15"/>
      <c r="KN484" s="15"/>
      <c r="KO484" s="15"/>
      <c r="KP484" s="15"/>
      <c r="KQ484" s="15"/>
      <c r="KR484" s="15"/>
      <c r="KS484" s="15"/>
      <c r="KT484" s="15"/>
      <c r="KU484" s="15"/>
      <c r="KV484" s="15"/>
      <c r="KW484" s="15">
        <v>1</v>
      </c>
      <c r="KX484" s="15"/>
      <c r="KY484" s="15"/>
      <c r="KZ484" s="15"/>
      <c r="LA484" s="15"/>
      <c r="LB484" s="15"/>
      <c r="LC484" s="15">
        <v>1</v>
      </c>
      <c r="LD484" s="15">
        <v>1</v>
      </c>
      <c r="LE484" s="15"/>
      <c r="LF484" s="15"/>
      <c r="LG484" s="15"/>
      <c r="LH484" s="15"/>
      <c r="LI484" s="15"/>
      <c r="LJ484" s="15" t="s">
        <v>148</v>
      </c>
      <c r="LK484" s="15" t="s">
        <v>21</v>
      </c>
      <c r="LL484" s="15"/>
      <c r="LM484" s="15" t="s">
        <v>69</v>
      </c>
      <c r="LN484" s="15" t="s">
        <v>79</v>
      </c>
      <c r="LO484" s="15"/>
    </row>
    <row r="485" spans="1:327" ht="18" customHeight="1" x14ac:dyDescent="0.25">
      <c r="A485" s="14" t="s">
        <v>695</v>
      </c>
      <c r="B485" s="15" t="str">
        <f t="shared" si="71"/>
        <v>Las Palmeras</v>
      </c>
      <c r="C485" s="15">
        <f t="shared" si="63"/>
        <v>5</v>
      </c>
      <c r="D485" s="15">
        <v>1</v>
      </c>
      <c r="E485" s="15">
        <v>1</v>
      </c>
      <c r="F485" s="15">
        <v>2</v>
      </c>
      <c r="G485" s="15"/>
      <c r="H485" s="15"/>
      <c r="I485" s="15"/>
      <c r="J485" s="15"/>
      <c r="K485" s="15"/>
      <c r="L485" s="15"/>
      <c r="M485" s="15">
        <v>1</v>
      </c>
      <c r="N485" s="15"/>
      <c r="O485" s="15"/>
      <c r="P485" s="15"/>
      <c r="Q485" s="15"/>
      <c r="R485" s="15"/>
      <c r="S485" s="15"/>
      <c r="T485" s="15">
        <v>5</v>
      </c>
      <c r="U485" s="15"/>
      <c r="V485" s="15">
        <v>38</v>
      </c>
      <c r="W485" s="15">
        <v>32</v>
      </c>
      <c r="X485" s="15">
        <v>11</v>
      </c>
      <c r="Y485" s="15">
        <v>16</v>
      </c>
      <c r="Z485" s="15"/>
      <c r="AA485" s="15"/>
      <c r="AB485" s="15"/>
      <c r="AC485" s="15"/>
      <c r="AD485" s="15"/>
      <c r="AE485" s="15"/>
      <c r="AF485" s="15"/>
      <c r="AG485" s="15">
        <v>56</v>
      </c>
      <c r="AH485" s="15"/>
      <c r="AI485" s="15"/>
      <c r="AJ485" s="15"/>
      <c r="AK485" s="15"/>
      <c r="AL485" s="15"/>
      <c r="AM485" s="15" t="str">
        <f t="shared" si="64"/>
        <v/>
      </c>
      <c r="AN485" s="15" t="str">
        <f t="shared" si="65"/>
        <v/>
      </c>
      <c r="AO485" s="15">
        <f t="shared" si="66"/>
        <v>1</v>
      </c>
      <c r="AP485" s="15">
        <f t="shared" si="67"/>
        <v>1</v>
      </c>
      <c r="AQ485" s="15">
        <f t="shared" si="68"/>
        <v>2</v>
      </c>
      <c r="AR485" s="15">
        <f t="shared" si="69"/>
        <v>1</v>
      </c>
      <c r="AS485" s="15" t="str">
        <f t="shared" si="70"/>
        <v/>
      </c>
      <c r="AT485" s="15">
        <v>5</v>
      </c>
      <c r="AU485" s="15"/>
      <c r="AV485" s="15"/>
      <c r="AW485" s="15"/>
      <c r="AX485" s="15"/>
      <c r="AY485" s="15"/>
      <c r="AZ485" s="15">
        <v>5</v>
      </c>
      <c r="BA485" s="15"/>
      <c r="BB485" s="15"/>
      <c r="BC485" s="15"/>
      <c r="BD485" s="15"/>
      <c r="BE485" s="15"/>
      <c r="BF485" s="15">
        <v>3</v>
      </c>
      <c r="BG485" s="15">
        <v>5</v>
      </c>
      <c r="BH485" s="15">
        <v>4</v>
      </c>
      <c r="BI485" s="15">
        <v>4</v>
      </c>
      <c r="BJ485" s="15"/>
      <c r="BK485" s="15"/>
      <c r="BL485" s="15"/>
      <c r="BM485" s="15"/>
      <c r="BN485" s="15"/>
      <c r="BO485" s="15"/>
      <c r="BP485" s="15"/>
      <c r="BQ485" s="15">
        <v>3</v>
      </c>
      <c r="BR485" s="15"/>
      <c r="BS485" s="15"/>
      <c r="BT485" s="15"/>
      <c r="BU485" s="15"/>
      <c r="BV485" s="15"/>
      <c r="BW485" s="15">
        <v>1</v>
      </c>
      <c r="BX485" s="15">
        <v>2</v>
      </c>
      <c r="BY485" s="15"/>
      <c r="BZ485" s="15"/>
      <c r="CA485" s="15"/>
      <c r="CB485" s="15"/>
      <c r="CC485" s="15"/>
      <c r="CD485" s="15"/>
      <c r="CE485" s="15"/>
      <c r="CF485" s="15"/>
      <c r="CG485" s="15"/>
      <c r="CH485" s="15">
        <v>2</v>
      </c>
      <c r="CI485" s="15">
        <v>2</v>
      </c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 t="s">
        <v>7</v>
      </c>
      <c r="DJ485" s="15" t="s">
        <v>156</v>
      </c>
      <c r="DK485" s="15" t="s">
        <v>9</v>
      </c>
      <c r="DL485" s="15">
        <v>1</v>
      </c>
      <c r="DM485" s="15" t="s">
        <v>7</v>
      </c>
      <c r="DN485" s="15" t="s">
        <v>8</v>
      </c>
      <c r="DO485" s="15" t="s">
        <v>9</v>
      </c>
      <c r="DP485" s="15"/>
      <c r="DQ485" s="15" t="s">
        <v>15</v>
      </c>
      <c r="DR485" s="15" t="s">
        <v>8</v>
      </c>
      <c r="DS485" s="15" t="s">
        <v>9</v>
      </c>
      <c r="DT485" s="15" t="s">
        <v>15</v>
      </c>
      <c r="DU485" s="15" t="s">
        <v>8</v>
      </c>
      <c r="DV485" s="15" t="s">
        <v>9</v>
      </c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 t="s">
        <v>15</v>
      </c>
      <c r="EU485" s="15" t="s">
        <v>156</v>
      </c>
      <c r="EV485" s="15" t="s">
        <v>9</v>
      </c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>
        <v>1</v>
      </c>
      <c r="FM485" s="15"/>
      <c r="FN485" s="15">
        <v>1</v>
      </c>
      <c r="FO485" s="15"/>
      <c r="FP485" s="15">
        <v>1</v>
      </c>
      <c r="FQ485" s="15">
        <v>2</v>
      </c>
      <c r="FR485" s="15"/>
      <c r="FS485" s="15"/>
      <c r="FT485" s="15">
        <v>1</v>
      </c>
      <c r="FU485" s="15"/>
      <c r="FV485" s="15"/>
      <c r="FW485" s="15">
        <v>1</v>
      </c>
      <c r="FX485" s="15"/>
      <c r="FY485" s="15"/>
      <c r="FZ485" s="15"/>
      <c r="GA485" s="15"/>
      <c r="GB485" s="15"/>
      <c r="GC485" s="15"/>
      <c r="GD485" s="15"/>
      <c r="GE485" s="15" t="s">
        <v>20</v>
      </c>
      <c r="GF485" s="15"/>
      <c r="GG485" s="15"/>
      <c r="GH485" s="15"/>
      <c r="GI485" s="15"/>
      <c r="GJ485" s="15">
        <v>1</v>
      </c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>
        <v>1</v>
      </c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>
        <v>1</v>
      </c>
      <c r="HY485" s="15"/>
      <c r="HZ485" s="15">
        <v>6</v>
      </c>
      <c r="IA485" s="15"/>
      <c r="IB485" s="15">
        <v>250</v>
      </c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  <c r="IW485" s="15"/>
      <c r="IX485" s="15"/>
      <c r="IY485" s="15"/>
      <c r="IZ485" s="15"/>
      <c r="JA485" s="15"/>
      <c r="JB485" s="15"/>
      <c r="JC485" s="17"/>
      <c r="JD485" s="17"/>
      <c r="JE485" s="18"/>
      <c r="JF485" s="17"/>
      <c r="JG485" s="17"/>
      <c r="JH485" s="19"/>
      <c r="JI485" s="19"/>
      <c r="JJ485" s="17"/>
      <c r="JK485" s="17"/>
      <c r="JL485" s="19"/>
      <c r="JM485" s="17"/>
      <c r="JN485" s="17"/>
      <c r="JO485" s="20"/>
      <c r="JP485" s="17"/>
      <c r="JQ485" s="17"/>
      <c r="JR485" s="20"/>
      <c r="JS485" s="19"/>
      <c r="JT485" s="19"/>
      <c r="JU485" s="19"/>
      <c r="JV485" s="15">
        <v>2</v>
      </c>
      <c r="JW485" s="14"/>
      <c r="JX485" s="14"/>
      <c r="JY485" s="15">
        <v>100</v>
      </c>
      <c r="JZ485" s="15"/>
      <c r="KA485" s="15"/>
      <c r="KB485" s="15">
        <v>30</v>
      </c>
      <c r="KC485" s="15"/>
      <c r="KD485" s="15"/>
      <c r="KE485" s="15"/>
      <c r="KF485" s="15"/>
      <c r="KG485" s="15"/>
      <c r="KH485" s="15"/>
      <c r="KI485" s="15"/>
      <c r="KJ485" s="15"/>
      <c r="KK485" s="15"/>
      <c r="KL485" s="15">
        <v>2</v>
      </c>
      <c r="KM485" s="15"/>
      <c r="KN485" s="15"/>
      <c r="KO485" s="15"/>
      <c r="KP485" s="15"/>
      <c r="KQ485" s="15"/>
      <c r="KR485" s="15"/>
      <c r="KS485" s="15"/>
      <c r="KT485" s="15"/>
      <c r="KU485" s="15"/>
      <c r="KV485" s="15">
        <v>1</v>
      </c>
      <c r="KW485" s="15">
        <v>1</v>
      </c>
      <c r="KX485" s="15"/>
      <c r="KY485" s="15"/>
      <c r="KZ485" s="15"/>
      <c r="LA485" s="15"/>
      <c r="LB485" s="15"/>
      <c r="LC485" s="15">
        <v>1</v>
      </c>
      <c r="LD485" s="15"/>
      <c r="LE485" s="15"/>
      <c r="LF485" s="15"/>
      <c r="LG485" s="15"/>
      <c r="LH485" s="15"/>
      <c r="LI485" s="15"/>
      <c r="LJ485" s="15"/>
      <c r="LK485" s="15"/>
      <c r="LL485" s="15"/>
      <c r="LM485" s="15"/>
      <c r="LN485" s="15" t="s">
        <v>79</v>
      </c>
      <c r="LO485" s="15"/>
    </row>
    <row r="486" spans="1:327" ht="18" customHeight="1" x14ac:dyDescent="0.25">
      <c r="A486" s="14" t="s">
        <v>696</v>
      </c>
      <c r="B486" s="15" t="str">
        <f t="shared" si="71"/>
        <v>Las Palmeras</v>
      </c>
      <c r="C486" s="15">
        <f t="shared" si="63"/>
        <v>3</v>
      </c>
      <c r="D486" s="15">
        <v>1</v>
      </c>
      <c r="E486" s="15">
        <v>1</v>
      </c>
      <c r="F486" s="15">
        <v>1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>
        <v>3</v>
      </c>
      <c r="U486" s="15"/>
      <c r="V486" s="15">
        <v>68</v>
      </c>
      <c r="W486" s="15">
        <v>66</v>
      </c>
      <c r="X486" s="15">
        <v>16</v>
      </c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 t="str">
        <f t="shared" si="64"/>
        <v/>
      </c>
      <c r="AN486" s="15" t="str">
        <f t="shared" si="65"/>
        <v/>
      </c>
      <c r="AO486" s="15" t="str">
        <f t="shared" si="66"/>
        <v/>
      </c>
      <c r="AP486" s="15">
        <f t="shared" si="67"/>
        <v>1</v>
      </c>
      <c r="AQ486" s="15" t="str">
        <f t="shared" si="68"/>
        <v/>
      </c>
      <c r="AR486" s="15" t="str">
        <f t="shared" si="69"/>
        <v/>
      </c>
      <c r="AS486" s="15">
        <f t="shared" si="70"/>
        <v>2</v>
      </c>
      <c r="AT486" s="15">
        <v>3</v>
      </c>
      <c r="AU486" s="15"/>
      <c r="AV486" s="15"/>
      <c r="AW486" s="15"/>
      <c r="AX486" s="15"/>
      <c r="AY486" s="15"/>
      <c r="AZ486" s="15">
        <v>3</v>
      </c>
      <c r="BA486" s="15"/>
      <c r="BB486" s="15"/>
      <c r="BC486" s="15"/>
      <c r="BD486" s="15"/>
      <c r="BE486" s="15"/>
      <c r="BF486" s="15">
        <v>3</v>
      </c>
      <c r="BG486" s="15">
        <v>2</v>
      </c>
      <c r="BH486" s="15">
        <v>4</v>
      </c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>
        <v>3</v>
      </c>
      <c r="BX486" s="15">
        <v>1</v>
      </c>
      <c r="BY486" s="15"/>
      <c r="BZ486" s="15"/>
      <c r="CA486" s="15"/>
      <c r="CB486" s="15"/>
      <c r="CC486" s="15"/>
      <c r="CD486" s="15"/>
      <c r="CE486" s="15"/>
      <c r="CF486" s="15"/>
      <c r="CG486" s="15"/>
      <c r="CH486" s="15">
        <v>3</v>
      </c>
      <c r="CI486" s="15">
        <v>3</v>
      </c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 t="s">
        <v>56</v>
      </c>
      <c r="DH486" s="15">
        <v>1</v>
      </c>
      <c r="DI486" s="15" t="s">
        <v>7</v>
      </c>
      <c r="DJ486" s="15" t="s">
        <v>8</v>
      </c>
      <c r="DK486" s="15" t="s">
        <v>9</v>
      </c>
      <c r="DL486" s="15">
        <v>1</v>
      </c>
      <c r="DM486" s="15" t="s">
        <v>7</v>
      </c>
      <c r="DN486" s="15" t="s">
        <v>8</v>
      </c>
      <c r="DO486" s="15" t="s">
        <v>9</v>
      </c>
      <c r="DP486" s="15">
        <v>1</v>
      </c>
      <c r="DQ486" s="15" t="s">
        <v>15</v>
      </c>
      <c r="DR486" s="15" t="s">
        <v>8</v>
      </c>
      <c r="DS486" s="15" t="s">
        <v>9</v>
      </c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>
        <v>1</v>
      </c>
      <c r="FM486" s="15"/>
      <c r="FN486" s="15"/>
      <c r="FO486" s="15">
        <v>1</v>
      </c>
      <c r="FP486" s="15"/>
      <c r="FQ486" s="15">
        <v>1</v>
      </c>
      <c r="FR486" s="15"/>
      <c r="FS486" s="15"/>
      <c r="FT486" s="15">
        <v>1</v>
      </c>
      <c r="FU486" s="15"/>
      <c r="FV486" s="15"/>
      <c r="FW486" s="15"/>
      <c r="FX486" s="15"/>
      <c r="FY486" s="15"/>
      <c r="FZ486" s="15">
        <v>1</v>
      </c>
      <c r="GA486" s="15"/>
      <c r="GB486" s="15"/>
      <c r="GC486" s="15"/>
      <c r="GD486" s="15"/>
      <c r="GE486" s="15" t="s">
        <v>53</v>
      </c>
      <c r="GF486" s="15"/>
      <c r="GG486" s="15"/>
      <c r="GH486" s="15"/>
      <c r="GI486" s="15"/>
      <c r="GJ486" s="15">
        <v>1</v>
      </c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>
        <v>2</v>
      </c>
      <c r="HO486" s="15"/>
      <c r="HP486" s="15"/>
      <c r="HQ486" s="15"/>
      <c r="HR486" s="15"/>
      <c r="HS486" s="15"/>
      <c r="HT486" s="15"/>
      <c r="HU486" s="15"/>
      <c r="HV486" s="15"/>
      <c r="HW486" s="15"/>
      <c r="HX486" s="15">
        <v>1</v>
      </c>
      <c r="HY486" s="15"/>
      <c r="HZ486" s="15">
        <v>9</v>
      </c>
      <c r="IA486" s="15"/>
      <c r="IB486" s="15">
        <v>50</v>
      </c>
      <c r="IC486" s="15"/>
      <c r="ID486" s="15"/>
      <c r="IE486" s="15"/>
      <c r="IF486" s="15"/>
      <c r="IG486" s="15"/>
      <c r="IH486" s="15">
        <v>50</v>
      </c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  <c r="IW486" s="15"/>
      <c r="IX486" s="15"/>
      <c r="IY486" s="15"/>
      <c r="IZ486" s="15"/>
      <c r="JA486" s="15"/>
      <c r="JB486" s="15"/>
      <c r="JC486" s="17"/>
      <c r="JD486" s="17"/>
      <c r="JE486" s="18"/>
      <c r="JF486" s="17"/>
      <c r="JG486" s="17"/>
      <c r="JH486" s="19"/>
      <c r="JI486" s="19"/>
      <c r="JJ486" s="17"/>
      <c r="JK486" s="17"/>
      <c r="JL486" s="19"/>
      <c r="JM486" s="17"/>
      <c r="JN486" s="17"/>
      <c r="JO486" s="20"/>
      <c r="JP486" s="17"/>
      <c r="JQ486" s="17"/>
      <c r="JR486" s="20"/>
      <c r="JS486" s="19"/>
      <c r="JT486" s="19"/>
      <c r="JU486" s="19"/>
      <c r="JV486" s="15">
        <v>1</v>
      </c>
      <c r="JW486" s="14" t="s">
        <v>56</v>
      </c>
      <c r="JX486" s="14"/>
      <c r="JY486" s="15">
        <v>25</v>
      </c>
      <c r="JZ486" s="15"/>
      <c r="KA486" s="15"/>
      <c r="KB486" s="15"/>
      <c r="KC486" s="15"/>
      <c r="KD486" s="15">
        <v>15</v>
      </c>
      <c r="KE486" s="15">
        <v>10</v>
      </c>
      <c r="KF486" s="15"/>
      <c r="KG486" s="15"/>
      <c r="KH486" s="15"/>
      <c r="KI486" s="15"/>
      <c r="KJ486" s="15"/>
      <c r="KK486" s="15"/>
      <c r="KL486" s="15">
        <v>2</v>
      </c>
      <c r="KM486" s="15"/>
      <c r="KN486" s="15"/>
      <c r="KO486" s="15"/>
      <c r="KP486" s="15"/>
      <c r="KQ486" s="15"/>
      <c r="KR486" s="15"/>
      <c r="KS486" s="15"/>
      <c r="KT486" s="15"/>
      <c r="KU486" s="15"/>
      <c r="KV486" s="15">
        <v>1</v>
      </c>
      <c r="KW486" s="15"/>
      <c r="KX486" s="15"/>
      <c r="KY486" s="15"/>
      <c r="KZ486" s="15"/>
      <c r="LA486" s="15"/>
      <c r="LB486" s="15"/>
      <c r="LC486" s="15"/>
      <c r="LD486" s="15"/>
      <c r="LE486" s="15"/>
      <c r="LF486" s="15"/>
      <c r="LG486" s="15">
        <v>1</v>
      </c>
      <c r="LH486" s="15"/>
      <c r="LI486" s="15"/>
      <c r="LJ486" s="15" t="s">
        <v>148</v>
      </c>
      <c r="LK486" s="15"/>
      <c r="LL486" s="15"/>
      <c r="LM486" s="15" t="s">
        <v>42</v>
      </c>
      <c r="LN486" s="15" t="s">
        <v>79</v>
      </c>
      <c r="LO486" s="15"/>
    </row>
    <row r="487" spans="1:327" ht="18" customHeight="1" x14ac:dyDescent="0.25">
      <c r="A487" s="14" t="s">
        <v>697</v>
      </c>
      <c r="B487" s="15" t="str">
        <f t="shared" si="71"/>
        <v>Las Palmeras</v>
      </c>
      <c r="C487" s="15">
        <f t="shared" si="63"/>
        <v>13</v>
      </c>
      <c r="D487" s="15">
        <v>1</v>
      </c>
      <c r="E487" s="15">
        <v>1</v>
      </c>
      <c r="F487" s="15">
        <v>3</v>
      </c>
      <c r="G487" s="15">
        <v>4</v>
      </c>
      <c r="H487" s="15">
        <v>2</v>
      </c>
      <c r="I487" s="15">
        <v>2</v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>
        <v>13</v>
      </c>
      <c r="U487" s="15"/>
      <c r="V487" s="15">
        <v>72</v>
      </c>
      <c r="W487" s="15">
        <v>62</v>
      </c>
      <c r="X487" s="15">
        <v>27</v>
      </c>
      <c r="Y487" s="15">
        <v>32</v>
      </c>
      <c r="Z487" s="15">
        <v>40</v>
      </c>
      <c r="AA487" s="15"/>
      <c r="AB487" s="15"/>
      <c r="AC487" s="15">
        <v>26</v>
      </c>
      <c r="AD487" s="15">
        <v>33</v>
      </c>
      <c r="AE487" s="15">
        <v>36</v>
      </c>
      <c r="AF487" s="15">
        <v>46</v>
      </c>
      <c r="AG487" s="15">
        <v>2</v>
      </c>
      <c r="AH487" s="15">
        <v>13</v>
      </c>
      <c r="AI487" s="15">
        <v>18</v>
      </c>
      <c r="AJ487" s="15">
        <v>24</v>
      </c>
      <c r="AK487" s="15"/>
      <c r="AL487" s="15"/>
      <c r="AM487" s="15" t="str">
        <f t="shared" si="64"/>
        <v/>
      </c>
      <c r="AN487" s="15">
        <f t="shared" si="65"/>
        <v>1</v>
      </c>
      <c r="AO487" s="15" t="str">
        <f t="shared" si="66"/>
        <v/>
      </c>
      <c r="AP487" s="15">
        <f t="shared" si="67"/>
        <v>2</v>
      </c>
      <c r="AQ487" s="15">
        <f t="shared" si="68"/>
        <v>6</v>
      </c>
      <c r="AR487" s="15">
        <f t="shared" si="69"/>
        <v>3</v>
      </c>
      <c r="AS487" s="15">
        <f t="shared" si="70"/>
        <v>1</v>
      </c>
      <c r="AT487" s="15">
        <v>13</v>
      </c>
      <c r="AU487" s="15"/>
      <c r="AV487" s="15"/>
      <c r="AW487" s="15"/>
      <c r="AX487" s="15"/>
      <c r="AY487" s="15"/>
      <c r="AZ487" s="15">
        <v>13</v>
      </c>
      <c r="BA487" s="15"/>
      <c r="BB487" s="15"/>
      <c r="BC487" s="15"/>
      <c r="BD487" s="15"/>
      <c r="BE487" s="15"/>
      <c r="BF487" s="15">
        <v>3</v>
      </c>
      <c r="BG487" s="15">
        <v>3</v>
      </c>
      <c r="BH487" s="15">
        <v>2</v>
      </c>
      <c r="BI487" s="15">
        <v>2</v>
      </c>
      <c r="BJ487" s="15">
        <v>2</v>
      </c>
      <c r="BK487" s="15"/>
      <c r="BL487" s="15"/>
      <c r="BM487" s="15">
        <v>2</v>
      </c>
      <c r="BN487" s="15">
        <v>2</v>
      </c>
      <c r="BO487" s="15">
        <v>2</v>
      </c>
      <c r="BP487" s="15">
        <v>2</v>
      </c>
      <c r="BQ487" s="15">
        <v>1</v>
      </c>
      <c r="BR487" s="15">
        <v>2</v>
      </c>
      <c r="BS487" s="15">
        <v>2</v>
      </c>
      <c r="BT487" s="15">
        <v>4</v>
      </c>
      <c r="BU487" s="15"/>
      <c r="BV487" s="15"/>
      <c r="BW487" s="15">
        <v>2</v>
      </c>
      <c r="BX487" s="15">
        <v>2</v>
      </c>
      <c r="BY487" s="15"/>
      <c r="BZ487" s="15"/>
      <c r="CA487" s="15"/>
      <c r="CB487" s="15"/>
      <c r="CC487" s="15"/>
      <c r="CD487" s="15"/>
      <c r="CE487" s="15"/>
      <c r="CF487" s="15"/>
      <c r="CG487" s="15"/>
      <c r="CH487" s="15">
        <v>11</v>
      </c>
      <c r="CI487" s="15">
        <v>10</v>
      </c>
      <c r="CJ487" s="15">
        <v>1</v>
      </c>
      <c r="CK487" s="15"/>
      <c r="CL487" s="15"/>
      <c r="CM487" s="15"/>
      <c r="CN487" s="15"/>
      <c r="CO487" s="15" t="s">
        <v>45</v>
      </c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>
        <v>1</v>
      </c>
      <c r="DB487" s="15"/>
      <c r="DC487" s="15"/>
      <c r="DD487" s="15"/>
      <c r="DE487" s="15"/>
      <c r="DF487" s="15"/>
      <c r="DG487" s="15"/>
      <c r="DH487" s="15">
        <v>1</v>
      </c>
      <c r="DI487" s="15" t="s">
        <v>7</v>
      </c>
      <c r="DJ487" s="15" t="s">
        <v>8</v>
      </c>
      <c r="DK487" s="15" t="s">
        <v>9</v>
      </c>
      <c r="DL487" s="15">
        <v>1</v>
      </c>
      <c r="DM487" s="15" t="s">
        <v>7</v>
      </c>
      <c r="DN487" s="15" t="s">
        <v>8</v>
      </c>
      <c r="DO487" s="15" t="s">
        <v>9</v>
      </c>
      <c r="DP487" s="15">
        <v>3</v>
      </c>
      <c r="DQ487" s="15" t="s">
        <v>15</v>
      </c>
      <c r="DR487" s="15" t="s">
        <v>8</v>
      </c>
      <c r="DS487" s="15" t="s">
        <v>9</v>
      </c>
      <c r="DT487" s="15" t="s">
        <v>15</v>
      </c>
      <c r="DU487" s="15" t="s">
        <v>8</v>
      </c>
      <c r="DV487" s="15" t="s">
        <v>9</v>
      </c>
      <c r="DW487" s="15" t="s">
        <v>15</v>
      </c>
      <c r="DX487" s="15" t="s">
        <v>8</v>
      </c>
      <c r="DY487" s="15" t="s">
        <v>9</v>
      </c>
      <c r="DZ487" s="15"/>
      <c r="EA487" s="15"/>
      <c r="EB487" s="15"/>
      <c r="EC487" s="15"/>
      <c r="ED487" s="15"/>
      <c r="EE487" s="15"/>
      <c r="EF487" s="15">
        <v>4</v>
      </c>
      <c r="EG487" s="15" t="s">
        <v>15</v>
      </c>
      <c r="EH487" s="15" t="s">
        <v>8</v>
      </c>
      <c r="EI487" s="15" t="s">
        <v>9</v>
      </c>
      <c r="EJ487" s="15" t="s">
        <v>15</v>
      </c>
      <c r="EK487" s="15" t="s">
        <v>8</v>
      </c>
      <c r="EL487" s="15" t="s">
        <v>9</v>
      </c>
      <c r="EM487" s="15" t="s">
        <v>7</v>
      </c>
      <c r="EN487" s="15" t="s">
        <v>8</v>
      </c>
      <c r="EO487" s="15" t="s">
        <v>9</v>
      </c>
      <c r="EP487" s="15" t="s">
        <v>15</v>
      </c>
      <c r="EQ487" s="15" t="s">
        <v>8</v>
      </c>
      <c r="ER487" s="15" t="s">
        <v>9</v>
      </c>
      <c r="ES487" s="15">
        <v>4</v>
      </c>
      <c r="ET487" s="15" t="s">
        <v>15</v>
      </c>
      <c r="EU487" s="15" t="s">
        <v>8</v>
      </c>
      <c r="EV487" s="15" t="s">
        <v>9</v>
      </c>
      <c r="EW487" s="15" t="s">
        <v>7</v>
      </c>
      <c r="EX487" s="15" t="s">
        <v>8</v>
      </c>
      <c r="EY487" s="15" t="s">
        <v>9</v>
      </c>
      <c r="EZ487" s="15" t="s">
        <v>15</v>
      </c>
      <c r="FA487" s="15" t="s">
        <v>8</v>
      </c>
      <c r="FB487" s="15" t="s">
        <v>9</v>
      </c>
      <c r="FC487" s="15" t="s">
        <v>15</v>
      </c>
      <c r="FD487" s="15" t="s">
        <v>8</v>
      </c>
      <c r="FE487" s="15" t="s">
        <v>9</v>
      </c>
      <c r="FF487" s="15"/>
      <c r="FG487" s="15"/>
      <c r="FH487" s="15"/>
      <c r="FI487" s="15"/>
      <c r="FJ487" s="15"/>
      <c r="FK487" s="15"/>
      <c r="FL487" s="15">
        <v>2</v>
      </c>
      <c r="FM487" s="15">
        <v>1</v>
      </c>
      <c r="FN487" s="15"/>
      <c r="FO487" s="15">
        <v>1</v>
      </c>
      <c r="FP487" s="15">
        <v>9</v>
      </c>
      <c r="FQ487" s="15">
        <v>1</v>
      </c>
      <c r="FR487" s="15"/>
      <c r="FS487" s="15"/>
      <c r="FT487" s="15">
        <v>1</v>
      </c>
      <c r="FU487" s="15"/>
      <c r="FV487" s="15"/>
      <c r="FW487" s="15">
        <v>1</v>
      </c>
      <c r="FX487" s="15"/>
      <c r="FY487" s="15">
        <v>1</v>
      </c>
      <c r="FZ487" s="15"/>
      <c r="GA487" s="15"/>
      <c r="GB487" s="15"/>
      <c r="GC487" s="15"/>
      <c r="GD487" s="15"/>
      <c r="GE487" s="15" t="s">
        <v>53</v>
      </c>
      <c r="GF487" s="15" t="s">
        <v>85</v>
      </c>
      <c r="GG487" s="15"/>
      <c r="GH487" s="15"/>
      <c r="GI487" s="15"/>
      <c r="GJ487" s="15">
        <v>1</v>
      </c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>
        <v>1</v>
      </c>
      <c r="HC487" s="15"/>
      <c r="HD487" s="15"/>
      <c r="HE487" s="15"/>
      <c r="HF487" s="15"/>
      <c r="HG487" s="15"/>
      <c r="HH487" s="15"/>
      <c r="HI487" s="15">
        <v>1</v>
      </c>
      <c r="HJ487" s="15"/>
      <c r="HK487" s="15"/>
      <c r="HL487" s="15"/>
      <c r="HM487" s="15"/>
      <c r="HN487" s="15">
        <v>13</v>
      </c>
      <c r="HO487" s="15"/>
      <c r="HP487" s="15"/>
      <c r="HQ487" s="15"/>
      <c r="HR487" s="15"/>
      <c r="HS487" s="15"/>
      <c r="HT487" s="15"/>
      <c r="HU487" s="15"/>
      <c r="HV487" s="15"/>
      <c r="HW487" s="15"/>
      <c r="HX487" s="15">
        <v>1</v>
      </c>
      <c r="HY487" s="15"/>
      <c r="HZ487" s="15">
        <v>11</v>
      </c>
      <c r="IA487" s="15">
        <v>240</v>
      </c>
      <c r="IB487" s="15">
        <v>240</v>
      </c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  <c r="IW487" s="15"/>
      <c r="IX487" s="15"/>
      <c r="IY487" s="15"/>
      <c r="IZ487" s="15"/>
      <c r="JA487" s="15"/>
      <c r="JB487" s="15"/>
      <c r="JC487" s="17"/>
      <c r="JD487" s="17"/>
      <c r="JE487" s="18"/>
      <c r="JF487" s="17"/>
      <c r="JG487" s="17"/>
      <c r="JH487" s="19"/>
      <c r="JI487" s="19"/>
      <c r="JJ487" s="17"/>
      <c r="JK487" s="17"/>
      <c r="JL487" s="19"/>
      <c r="JM487" s="17"/>
      <c r="JN487" s="17"/>
      <c r="JO487" s="20"/>
      <c r="JP487" s="17"/>
      <c r="JQ487" s="17"/>
      <c r="JR487" s="20"/>
      <c r="JS487" s="19"/>
      <c r="JT487" s="19"/>
      <c r="JU487" s="19"/>
      <c r="JV487" s="15">
        <v>2</v>
      </c>
      <c r="JW487" s="14"/>
      <c r="JX487" s="14"/>
      <c r="JY487" s="15">
        <v>40</v>
      </c>
      <c r="JZ487" s="15"/>
      <c r="KA487" s="15">
        <v>20</v>
      </c>
      <c r="KB487" s="15">
        <v>25</v>
      </c>
      <c r="KC487" s="15"/>
      <c r="KD487" s="15"/>
      <c r="KE487" s="15"/>
      <c r="KF487" s="15"/>
      <c r="KG487" s="15"/>
      <c r="KH487" s="15"/>
      <c r="KI487" s="15"/>
      <c r="KJ487" s="15"/>
      <c r="KK487" s="15"/>
      <c r="KL487" s="15">
        <v>2</v>
      </c>
      <c r="KM487" s="15"/>
      <c r="KN487" s="15"/>
      <c r="KO487" s="15"/>
      <c r="KP487" s="15"/>
      <c r="KQ487" s="15"/>
      <c r="KR487" s="15"/>
      <c r="KS487" s="15"/>
      <c r="KT487" s="15"/>
      <c r="KU487" s="15"/>
      <c r="KV487" s="15"/>
      <c r="KW487" s="15"/>
      <c r="KX487" s="15"/>
      <c r="KY487" s="15"/>
      <c r="KZ487" s="15"/>
      <c r="LA487" s="15"/>
      <c r="LB487" s="15"/>
      <c r="LC487" s="15"/>
      <c r="LD487" s="15"/>
      <c r="LE487" s="15"/>
      <c r="LF487" s="15"/>
      <c r="LG487" s="15"/>
      <c r="LH487" s="15"/>
      <c r="LI487" s="15"/>
      <c r="LJ487" s="15"/>
      <c r="LK487" s="15"/>
      <c r="LL487" s="15"/>
      <c r="LM487" s="15" t="s">
        <v>42</v>
      </c>
      <c r="LN487" s="15"/>
      <c r="LO487" s="15"/>
    </row>
    <row r="488" spans="1:327" ht="18" customHeight="1" x14ac:dyDescent="0.25">
      <c r="A488" s="14" t="s">
        <v>698</v>
      </c>
      <c r="B488" s="15" t="str">
        <f t="shared" si="71"/>
        <v>Las Palmeras</v>
      </c>
      <c r="C488" s="15">
        <f t="shared" si="63"/>
        <v>5</v>
      </c>
      <c r="D488" s="15">
        <v>1</v>
      </c>
      <c r="E488" s="15">
        <v>1</v>
      </c>
      <c r="F488" s="15">
        <v>1</v>
      </c>
      <c r="G488" s="15">
        <v>1</v>
      </c>
      <c r="H488" s="15"/>
      <c r="I488" s="15"/>
      <c r="J488" s="15"/>
      <c r="K488" s="15"/>
      <c r="L488" s="15"/>
      <c r="M488" s="15"/>
      <c r="N488" s="15">
        <v>1</v>
      </c>
      <c r="O488" s="15"/>
      <c r="P488" s="15"/>
      <c r="Q488" s="15"/>
      <c r="R488" s="15"/>
      <c r="S488" s="15"/>
      <c r="T488" s="15">
        <v>5</v>
      </c>
      <c r="U488" s="15"/>
      <c r="V488" s="15">
        <v>25</v>
      </c>
      <c r="W488" s="15">
        <v>23</v>
      </c>
      <c r="X488" s="15">
        <v>2</v>
      </c>
      <c r="Y488" s="15"/>
      <c r="Z488" s="15"/>
      <c r="AA488" s="15"/>
      <c r="AB488" s="15"/>
      <c r="AC488" s="15">
        <v>8</v>
      </c>
      <c r="AD488" s="15"/>
      <c r="AE488" s="15"/>
      <c r="AF488" s="15"/>
      <c r="AG488" s="15">
        <v>52</v>
      </c>
      <c r="AH488" s="15"/>
      <c r="AI488" s="15"/>
      <c r="AJ488" s="15"/>
      <c r="AK488" s="15"/>
      <c r="AL488" s="15"/>
      <c r="AM488" s="15" t="str">
        <f t="shared" si="64"/>
        <v/>
      </c>
      <c r="AN488" s="15">
        <f t="shared" si="65"/>
        <v>1</v>
      </c>
      <c r="AO488" s="15">
        <f t="shared" si="66"/>
        <v>1</v>
      </c>
      <c r="AP488" s="15" t="str">
        <f t="shared" si="67"/>
        <v/>
      </c>
      <c r="AQ488" s="15">
        <f t="shared" si="68"/>
        <v>2</v>
      </c>
      <c r="AR488" s="15">
        <f t="shared" si="69"/>
        <v>1</v>
      </c>
      <c r="AS488" s="15" t="str">
        <f t="shared" si="70"/>
        <v/>
      </c>
      <c r="AT488" s="15">
        <v>5</v>
      </c>
      <c r="AU488" s="15"/>
      <c r="AV488" s="15"/>
      <c r="AW488" s="15"/>
      <c r="AX488" s="15"/>
      <c r="AY488" s="15"/>
      <c r="AZ488" s="15">
        <v>5</v>
      </c>
      <c r="BA488" s="15"/>
      <c r="BB488" s="15"/>
      <c r="BC488" s="15"/>
      <c r="BD488" s="15"/>
      <c r="BE488" s="15"/>
      <c r="BF488" s="15">
        <v>3</v>
      </c>
      <c r="BG488" s="15">
        <v>5</v>
      </c>
      <c r="BH488" s="15">
        <v>1</v>
      </c>
      <c r="BI488" s="15"/>
      <c r="BJ488" s="15"/>
      <c r="BK488" s="15"/>
      <c r="BL488" s="15"/>
      <c r="BM488" s="15">
        <v>2</v>
      </c>
      <c r="BN488" s="15"/>
      <c r="BO488" s="15"/>
      <c r="BP488" s="15"/>
      <c r="BQ488" s="15">
        <v>3</v>
      </c>
      <c r="BR488" s="15"/>
      <c r="BS488" s="15"/>
      <c r="BT488" s="15"/>
      <c r="BU488" s="15"/>
      <c r="BV488" s="15"/>
      <c r="BW488" s="15">
        <v>4</v>
      </c>
      <c r="BX488" s="15">
        <v>2</v>
      </c>
      <c r="BY488" s="15"/>
      <c r="BZ488" s="15"/>
      <c r="CA488" s="15"/>
      <c r="CB488" s="15"/>
      <c r="CC488" s="15"/>
      <c r="CD488" s="15"/>
      <c r="CE488" s="15"/>
      <c r="CF488" s="15"/>
      <c r="CG488" s="15"/>
      <c r="CH488" s="15">
        <v>5</v>
      </c>
      <c r="CI488" s="15">
        <v>5</v>
      </c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 t="s">
        <v>7</v>
      </c>
      <c r="DJ488" s="15" t="s">
        <v>224</v>
      </c>
      <c r="DK488" s="15" t="s">
        <v>9</v>
      </c>
      <c r="DL488" s="15"/>
      <c r="DM488" s="15" t="s">
        <v>7</v>
      </c>
      <c r="DN488" s="15" t="s">
        <v>8</v>
      </c>
      <c r="DO488" s="15" t="s">
        <v>9</v>
      </c>
      <c r="DP488" s="15"/>
      <c r="DQ488" s="15" t="s">
        <v>15</v>
      </c>
      <c r="DR488" s="15" t="s">
        <v>8</v>
      </c>
      <c r="DS488" s="15" t="s">
        <v>9</v>
      </c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 t="s">
        <v>15</v>
      </c>
      <c r="EH488" s="15" t="s">
        <v>31</v>
      </c>
      <c r="EI488" s="15" t="s">
        <v>9</v>
      </c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 t="s">
        <v>15</v>
      </c>
      <c r="EU488" s="15" t="s">
        <v>163</v>
      </c>
      <c r="EV488" s="15" t="s">
        <v>9</v>
      </c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>
        <v>2</v>
      </c>
      <c r="FM488" s="15">
        <v>2</v>
      </c>
      <c r="FN488" s="15"/>
      <c r="FO488" s="15"/>
      <c r="FP488" s="15">
        <v>2</v>
      </c>
      <c r="FQ488" s="15"/>
      <c r="FR488" s="15"/>
      <c r="FS488" s="15"/>
      <c r="FT488" s="15">
        <v>1</v>
      </c>
      <c r="FU488" s="15"/>
      <c r="FV488" s="15"/>
      <c r="FW488" s="15">
        <v>1</v>
      </c>
      <c r="FX488" s="15"/>
      <c r="FY488" s="15">
        <v>1</v>
      </c>
      <c r="FZ488" s="15"/>
      <c r="GA488" s="15"/>
      <c r="GB488" s="15"/>
      <c r="GC488" s="15"/>
      <c r="GD488" s="15"/>
      <c r="GE488" s="15" t="s">
        <v>53</v>
      </c>
      <c r="GF488" s="15" t="s">
        <v>28</v>
      </c>
      <c r="GG488" s="15"/>
      <c r="GH488" s="15"/>
      <c r="GI488" s="15"/>
      <c r="GJ488" s="15">
        <v>1</v>
      </c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>
        <v>1</v>
      </c>
      <c r="HC488" s="15"/>
      <c r="HD488" s="15"/>
      <c r="HE488" s="15"/>
      <c r="HF488" s="15"/>
      <c r="HG488" s="15"/>
      <c r="HH488" s="15"/>
      <c r="HI488" s="15">
        <v>1</v>
      </c>
      <c r="HJ488" s="15"/>
      <c r="HK488" s="15"/>
      <c r="HL488" s="15"/>
      <c r="HM488" s="15"/>
      <c r="HN488" s="15">
        <v>4</v>
      </c>
      <c r="HO488" s="15"/>
      <c r="HP488" s="15"/>
      <c r="HQ488" s="15"/>
      <c r="HR488" s="15"/>
      <c r="HS488" s="15"/>
      <c r="HT488" s="15">
        <v>1</v>
      </c>
      <c r="HU488" s="15"/>
      <c r="HV488" s="15"/>
      <c r="HW488" s="15"/>
      <c r="HX488" s="15"/>
      <c r="HY488" s="15"/>
      <c r="HZ488" s="15">
        <v>9</v>
      </c>
      <c r="IA488" s="15">
        <v>395</v>
      </c>
      <c r="IB488" s="15">
        <v>100</v>
      </c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  <c r="IW488" s="15"/>
      <c r="IX488" s="15"/>
      <c r="IY488" s="15"/>
      <c r="IZ488" s="15"/>
      <c r="JA488" s="15"/>
      <c r="JB488" s="15"/>
      <c r="JC488" s="17"/>
      <c r="JD488" s="17"/>
      <c r="JE488" s="18"/>
      <c r="JF488" s="17"/>
      <c r="JG488" s="17"/>
      <c r="JH488" s="19"/>
      <c r="JI488" s="19"/>
      <c r="JJ488" s="17"/>
      <c r="JK488" s="17"/>
      <c r="JL488" s="19"/>
      <c r="JM488" s="17"/>
      <c r="JN488" s="17"/>
      <c r="JO488" s="20"/>
      <c r="JP488" s="17"/>
      <c r="JQ488" s="17"/>
      <c r="JR488" s="20"/>
      <c r="JS488" s="19"/>
      <c r="JT488" s="19"/>
      <c r="JU488" s="19"/>
      <c r="JV488" s="15">
        <v>2</v>
      </c>
      <c r="JW488" s="14"/>
      <c r="JX488" s="14"/>
      <c r="JY488" s="15">
        <v>200</v>
      </c>
      <c r="JZ488" s="15"/>
      <c r="KA488" s="15">
        <v>50</v>
      </c>
      <c r="KB488" s="15"/>
      <c r="KC488" s="15"/>
      <c r="KD488" s="15"/>
      <c r="KE488" s="15"/>
      <c r="KF488" s="15"/>
      <c r="KG488" s="15"/>
      <c r="KH488" s="15"/>
      <c r="KI488" s="15"/>
      <c r="KJ488" s="15">
        <v>50</v>
      </c>
      <c r="KK488" s="15"/>
      <c r="KL488" s="15">
        <v>2</v>
      </c>
      <c r="KM488" s="15"/>
      <c r="KN488" s="15"/>
      <c r="KO488" s="15"/>
      <c r="KP488" s="15"/>
      <c r="KQ488" s="15"/>
      <c r="KR488" s="15"/>
      <c r="KS488" s="15">
        <v>1</v>
      </c>
      <c r="KT488" s="15"/>
      <c r="KU488" s="15">
        <v>1</v>
      </c>
      <c r="KV488" s="15"/>
      <c r="KW488" s="15">
        <v>1</v>
      </c>
      <c r="KX488" s="15">
        <v>1</v>
      </c>
      <c r="KY488" s="15">
        <v>1</v>
      </c>
      <c r="KZ488" s="15"/>
      <c r="LA488" s="15"/>
      <c r="LB488" s="15"/>
      <c r="LC488" s="15"/>
      <c r="LD488" s="15"/>
      <c r="LE488" s="15"/>
      <c r="LF488" s="15"/>
      <c r="LG488" s="15">
        <v>1</v>
      </c>
      <c r="LH488" s="15"/>
      <c r="LI488" s="15"/>
      <c r="LJ488" s="15"/>
      <c r="LK488" s="15"/>
      <c r="LL488" s="15" t="s">
        <v>29</v>
      </c>
      <c r="LM488" s="15" t="s">
        <v>63</v>
      </c>
      <c r="LN488" s="15"/>
      <c r="LO488" s="15"/>
    </row>
    <row r="489" spans="1:327" ht="18" customHeight="1" x14ac:dyDescent="0.25">
      <c r="A489" s="14" t="s">
        <v>699</v>
      </c>
      <c r="B489" s="15" t="str">
        <f t="shared" si="71"/>
        <v>Las Palmeras</v>
      </c>
      <c r="C489" s="15">
        <f t="shared" si="63"/>
        <v>6</v>
      </c>
      <c r="D489" s="15">
        <v>1</v>
      </c>
      <c r="E489" s="15">
        <v>1</v>
      </c>
      <c r="F489" s="15"/>
      <c r="G489" s="15">
        <v>3</v>
      </c>
      <c r="H489" s="15"/>
      <c r="I489" s="15">
        <v>1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>
        <v>6</v>
      </c>
      <c r="U489" s="15"/>
      <c r="V489" s="15">
        <v>43</v>
      </c>
      <c r="W489" s="15">
        <v>35</v>
      </c>
      <c r="X489" s="15"/>
      <c r="Y489" s="15"/>
      <c r="Z489" s="15"/>
      <c r="AA489" s="15"/>
      <c r="AB489" s="15"/>
      <c r="AC489" s="15">
        <v>19</v>
      </c>
      <c r="AD489" s="15">
        <v>17</v>
      </c>
      <c r="AE489" s="15">
        <v>9</v>
      </c>
      <c r="AF489" s="15"/>
      <c r="AG489" s="15">
        <v>4</v>
      </c>
      <c r="AH489" s="15"/>
      <c r="AI489" s="15"/>
      <c r="AJ489" s="15"/>
      <c r="AK489" s="15"/>
      <c r="AL489" s="15"/>
      <c r="AM489" s="15" t="str">
        <f t="shared" si="64"/>
        <v/>
      </c>
      <c r="AN489" s="15">
        <f t="shared" si="65"/>
        <v>1</v>
      </c>
      <c r="AO489" s="15">
        <f t="shared" si="66"/>
        <v>1</v>
      </c>
      <c r="AP489" s="15">
        <f t="shared" si="67"/>
        <v>1</v>
      </c>
      <c r="AQ489" s="15">
        <f t="shared" si="68"/>
        <v>2</v>
      </c>
      <c r="AR489" s="15">
        <f t="shared" si="69"/>
        <v>1</v>
      </c>
      <c r="AS489" s="15" t="str">
        <f t="shared" si="70"/>
        <v/>
      </c>
      <c r="AT489" s="15">
        <v>6</v>
      </c>
      <c r="AU489" s="15"/>
      <c r="AV489" s="15"/>
      <c r="AW489" s="15"/>
      <c r="AX489" s="15"/>
      <c r="AY489" s="15"/>
      <c r="AZ489" s="15">
        <v>2</v>
      </c>
      <c r="BA489" s="15"/>
      <c r="BB489" s="15"/>
      <c r="BC489" s="15"/>
      <c r="BD489" s="15">
        <v>4</v>
      </c>
      <c r="BE489" s="15"/>
      <c r="BF489" s="15">
        <v>2</v>
      </c>
      <c r="BG489" s="15">
        <v>2</v>
      </c>
      <c r="BH489" s="15"/>
      <c r="BI489" s="15"/>
      <c r="BJ489" s="15"/>
      <c r="BK489" s="15"/>
      <c r="BL489" s="15"/>
      <c r="BM489" s="15">
        <v>4</v>
      </c>
      <c r="BN489" s="15">
        <v>4</v>
      </c>
      <c r="BO489" s="15">
        <v>2</v>
      </c>
      <c r="BP489" s="15"/>
      <c r="BQ489" s="15">
        <v>1</v>
      </c>
      <c r="BR489" s="15"/>
      <c r="BS489" s="15"/>
      <c r="BT489" s="15"/>
      <c r="BU489" s="15"/>
      <c r="BV489" s="15"/>
      <c r="BW489" s="15">
        <v>2</v>
      </c>
      <c r="BX489" s="15">
        <v>2</v>
      </c>
      <c r="BY489" s="15"/>
      <c r="BZ489" s="15"/>
      <c r="CA489" s="15"/>
      <c r="CB489" s="15"/>
      <c r="CC489" s="15"/>
      <c r="CD489" s="15"/>
      <c r="CE489" s="15"/>
      <c r="CF489" s="15"/>
      <c r="CG489" s="15"/>
      <c r="CH489" s="15">
        <v>3</v>
      </c>
      <c r="CI489" s="15">
        <v>3</v>
      </c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>
        <v>1</v>
      </c>
      <c r="DI489" s="15" t="s">
        <v>7</v>
      </c>
      <c r="DJ489" s="15" t="s">
        <v>8</v>
      </c>
      <c r="DK489" s="15" t="s">
        <v>9</v>
      </c>
      <c r="DL489" s="15">
        <v>1</v>
      </c>
      <c r="DM489" s="15" t="s">
        <v>7</v>
      </c>
      <c r="DN489" s="15" t="s">
        <v>8</v>
      </c>
      <c r="DO489" s="15" t="s">
        <v>9</v>
      </c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 t="s">
        <v>15</v>
      </c>
      <c r="EH489" s="15" t="s">
        <v>31</v>
      </c>
      <c r="EI489" s="15" t="s">
        <v>9</v>
      </c>
      <c r="EJ489" s="15" t="s">
        <v>15</v>
      </c>
      <c r="EK489" s="15" t="s">
        <v>31</v>
      </c>
      <c r="EL489" s="15" t="s">
        <v>9</v>
      </c>
      <c r="EM489" s="15" t="s">
        <v>7</v>
      </c>
      <c r="EN489" s="15" t="s">
        <v>8</v>
      </c>
      <c r="EO489" s="15" t="s">
        <v>9</v>
      </c>
      <c r="EP489" s="15"/>
      <c r="EQ489" s="15"/>
      <c r="ER489" s="15"/>
      <c r="ES489" s="15"/>
      <c r="ET489" s="15" t="s">
        <v>15</v>
      </c>
      <c r="EU489" s="15" t="s">
        <v>8</v>
      </c>
      <c r="EV489" s="15" t="s">
        <v>9</v>
      </c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>
        <v>1</v>
      </c>
      <c r="FM489" s="15">
        <v>1</v>
      </c>
      <c r="FN489" s="15"/>
      <c r="FO489" s="15"/>
      <c r="FP489" s="15"/>
      <c r="FQ489" s="15">
        <v>4</v>
      </c>
      <c r="FR489" s="15"/>
      <c r="FS489" s="15"/>
      <c r="FT489" s="15">
        <v>1</v>
      </c>
      <c r="FU489" s="15"/>
      <c r="FV489" s="15"/>
      <c r="FW489" s="15"/>
      <c r="FX489" s="15"/>
      <c r="FY489" s="15"/>
      <c r="FZ489" s="15">
        <v>1</v>
      </c>
      <c r="GA489" s="15"/>
      <c r="GB489" s="15"/>
      <c r="GC489" s="15"/>
      <c r="GD489" s="15"/>
      <c r="GE489" s="15" t="s">
        <v>53</v>
      </c>
      <c r="GF489" s="15"/>
      <c r="GG489" s="15"/>
      <c r="GH489" s="15"/>
      <c r="GI489" s="15"/>
      <c r="GJ489" s="15">
        <v>1</v>
      </c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>
        <v>1</v>
      </c>
      <c r="HJ489" s="15"/>
      <c r="HK489" s="15"/>
      <c r="HL489" s="15"/>
      <c r="HM489" s="15"/>
      <c r="HN489" s="15">
        <v>4</v>
      </c>
      <c r="HO489" s="15"/>
      <c r="HP489" s="15"/>
      <c r="HQ489" s="15"/>
      <c r="HR489" s="15"/>
      <c r="HS489" s="15"/>
      <c r="HT489" s="15"/>
      <c r="HU489" s="15"/>
      <c r="HV489" s="15"/>
      <c r="HW489" s="15"/>
      <c r="HX489" s="15">
        <v>1</v>
      </c>
      <c r="HY489" s="15"/>
      <c r="HZ489" s="15">
        <v>9</v>
      </c>
      <c r="IA489" s="15"/>
      <c r="IB489" s="15">
        <v>200</v>
      </c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  <c r="IW489" s="15"/>
      <c r="IX489" s="15"/>
      <c r="IY489" s="15"/>
      <c r="IZ489" s="15"/>
      <c r="JA489" s="15"/>
      <c r="JB489" s="15"/>
      <c r="JC489" s="17"/>
      <c r="JD489" s="17"/>
      <c r="JE489" s="18"/>
      <c r="JF489" s="17"/>
      <c r="JG489" s="17"/>
      <c r="JH489" s="19"/>
      <c r="JI489" s="19"/>
      <c r="JJ489" s="17"/>
      <c r="JK489" s="17"/>
      <c r="JL489" s="19"/>
      <c r="JM489" s="17"/>
      <c r="JN489" s="17"/>
      <c r="JO489" s="20"/>
      <c r="JP489" s="17"/>
      <c r="JQ489" s="17"/>
      <c r="JR489" s="20"/>
      <c r="JS489" s="19"/>
      <c r="JT489" s="19"/>
      <c r="JU489" s="19"/>
      <c r="JV489" s="15">
        <v>2</v>
      </c>
      <c r="JW489" s="14"/>
      <c r="JX489" s="14"/>
      <c r="JY489" s="15">
        <v>50</v>
      </c>
      <c r="JZ489" s="15"/>
      <c r="KA489" s="15"/>
      <c r="KB489" s="15">
        <v>23</v>
      </c>
      <c r="KC489" s="15"/>
      <c r="KD489" s="15">
        <v>10</v>
      </c>
      <c r="KE489" s="15">
        <v>10</v>
      </c>
      <c r="KF489" s="15">
        <v>21</v>
      </c>
      <c r="KG489" s="15"/>
      <c r="KH489" s="15">
        <v>30</v>
      </c>
      <c r="KI489" s="15"/>
      <c r="KJ489" s="15"/>
      <c r="KK489" s="15"/>
      <c r="KL489" s="15">
        <v>2</v>
      </c>
      <c r="KM489" s="15"/>
      <c r="KN489" s="15"/>
      <c r="KO489" s="15"/>
      <c r="KP489" s="15"/>
      <c r="KQ489" s="15"/>
      <c r="KR489" s="15"/>
      <c r="KS489" s="15"/>
      <c r="KT489" s="15"/>
      <c r="KU489" s="15"/>
      <c r="KV489" s="15">
        <v>1</v>
      </c>
      <c r="KW489" s="15"/>
      <c r="KX489" s="15"/>
      <c r="KY489" s="15"/>
      <c r="KZ489" s="15"/>
      <c r="LA489" s="15"/>
      <c r="LB489" s="15"/>
      <c r="LC489" s="15"/>
      <c r="LD489" s="15"/>
      <c r="LE489" s="15"/>
      <c r="LF489" s="15"/>
      <c r="LG489" s="15"/>
      <c r="LH489" s="15"/>
      <c r="LI489" s="15"/>
      <c r="LJ489" s="15"/>
      <c r="LK489" s="15" t="s">
        <v>77</v>
      </c>
      <c r="LL489" s="15"/>
      <c r="LM489" s="15"/>
      <c r="LN489" s="15"/>
      <c r="LO489" s="15"/>
    </row>
    <row r="490" spans="1:327" ht="18" customHeight="1" x14ac:dyDescent="0.25">
      <c r="A490" s="14" t="s">
        <v>700</v>
      </c>
      <c r="B490" s="15" t="str">
        <f t="shared" si="71"/>
        <v>Las Palmeras</v>
      </c>
      <c r="C490" s="15">
        <f t="shared" si="63"/>
        <v>4</v>
      </c>
      <c r="D490" s="15">
        <v>1</v>
      </c>
      <c r="E490" s="15">
        <v>1</v>
      </c>
      <c r="F490" s="15"/>
      <c r="G490" s="15">
        <v>2</v>
      </c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>
        <v>4</v>
      </c>
      <c r="U490" s="15"/>
      <c r="V490" s="15">
        <v>30</v>
      </c>
      <c r="W490" s="15">
        <v>23</v>
      </c>
      <c r="X490" s="15"/>
      <c r="Y490" s="15"/>
      <c r="Z490" s="15"/>
      <c r="AA490" s="15"/>
      <c r="AB490" s="15"/>
      <c r="AC490" s="15">
        <v>2</v>
      </c>
      <c r="AD490" s="19">
        <f>5/12</f>
        <v>0.41666666666666669</v>
      </c>
      <c r="AE490" s="15"/>
      <c r="AF490" s="15"/>
      <c r="AG490" s="15"/>
      <c r="AH490" s="15"/>
      <c r="AI490" s="15"/>
      <c r="AJ490" s="15"/>
      <c r="AK490" s="15"/>
      <c r="AL490" s="15"/>
      <c r="AM490" s="15">
        <f t="shared" si="64"/>
        <v>1</v>
      </c>
      <c r="AN490" s="15">
        <f t="shared" si="65"/>
        <v>1</v>
      </c>
      <c r="AO490" s="15" t="str">
        <f t="shared" si="66"/>
        <v/>
      </c>
      <c r="AP490" s="15" t="str">
        <f t="shared" si="67"/>
        <v/>
      </c>
      <c r="AQ490" s="15">
        <f t="shared" si="68"/>
        <v>2</v>
      </c>
      <c r="AR490" s="15" t="str">
        <f t="shared" si="69"/>
        <v/>
      </c>
      <c r="AS490" s="15" t="str">
        <f t="shared" si="70"/>
        <v/>
      </c>
      <c r="AT490" s="15"/>
      <c r="AU490" s="15"/>
      <c r="AV490" s="15"/>
      <c r="AW490" s="15"/>
      <c r="AX490" s="15"/>
      <c r="AY490" s="15">
        <v>4</v>
      </c>
      <c r="AZ490" s="15"/>
      <c r="BA490" s="15"/>
      <c r="BB490" s="15"/>
      <c r="BC490" s="15"/>
      <c r="BD490" s="15"/>
      <c r="BE490" s="15">
        <v>4</v>
      </c>
      <c r="BF490" s="15">
        <v>5</v>
      </c>
      <c r="BG490" s="15">
        <v>5</v>
      </c>
      <c r="BH490" s="15"/>
      <c r="BI490" s="15"/>
      <c r="BJ490" s="15"/>
      <c r="BK490" s="15"/>
      <c r="BL490" s="15"/>
      <c r="BM490" s="15">
        <v>1</v>
      </c>
      <c r="BN490" s="15">
        <v>1</v>
      </c>
      <c r="BO490" s="15"/>
      <c r="BP490" s="15"/>
      <c r="BQ490" s="15"/>
      <c r="BR490" s="15"/>
      <c r="BS490" s="15"/>
      <c r="BT490" s="15"/>
      <c r="BU490" s="15"/>
      <c r="BV490" s="15"/>
      <c r="BW490" s="15">
        <v>2</v>
      </c>
      <c r="BX490" s="15">
        <v>2</v>
      </c>
      <c r="BY490" s="15"/>
      <c r="BZ490" s="15"/>
      <c r="CA490" s="15"/>
      <c r="CB490" s="15"/>
      <c r="CC490" s="15"/>
      <c r="CD490" s="15"/>
      <c r="CE490" s="15"/>
      <c r="CF490" s="15"/>
      <c r="CG490" s="15"/>
      <c r="CH490" s="15">
        <v>2</v>
      </c>
      <c r="CI490" s="15">
        <v>2</v>
      </c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 t="s">
        <v>7</v>
      </c>
      <c r="DJ490" s="15" t="s">
        <v>31</v>
      </c>
      <c r="DK490" s="15" t="s">
        <v>9</v>
      </c>
      <c r="DL490" s="15"/>
      <c r="DM490" s="15" t="s">
        <v>7</v>
      </c>
      <c r="DN490" s="15" t="s">
        <v>351</v>
      </c>
      <c r="DO490" s="15" t="s">
        <v>9</v>
      </c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 t="s">
        <v>15</v>
      </c>
      <c r="EH490" s="15" t="s">
        <v>8</v>
      </c>
      <c r="EI490" s="15" t="s">
        <v>9</v>
      </c>
      <c r="EJ490" s="15" t="s">
        <v>15</v>
      </c>
      <c r="EK490" s="15" t="s">
        <v>8</v>
      </c>
      <c r="EL490" s="15" t="s">
        <v>9</v>
      </c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>
        <v>1</v>
      </c>
      <c r="FM490" s="15"/>
      <c r="FN490" s="15">
        <v>1</v>
      </c>
      <c r="FO490" s="15"/>
      <c r="FP490" s="15">
        <v>2</v>
      </c>
      <c r="FQ490" s="15"/>
      <c r="FR490" s="15"/>
      <c r="FS490" s="15"/>
      <c r="FT490" s="15">
        <v>1</v>
      </c>
      <c r="FU490" s="15"/>
      <c r="FV490" s="15"/>
      <c r="FW490" s="15">
        <v>1</v>
      </c>
      <c r="FX490" s="15"/>
      <c r="FY490" s="15"/>
      <c r="FZ490" s="15"/>
      <c r="GA490" s="15"/>
      <c r="GB490" s="15"/>
      <c r="GC490" s="15"/>
      <c r="GD490" s="15"/>
      <c r="GE490" s="15" t="s">
        <v>20</v>
      </c>
      <c r="GF490" s="15"/>
      <c r="GG490" s="15"/>
      <c r="GH490" s="15"/>
      <c r="GI490" s="15"/>
      <c r="GJ490" s="15">
        <v>1</v>
      </c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>
        <v>1</v>
      </c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>
        <v>6</v>
      </c>
      <c r="IA490" s="15"/>
      <c r="IB490" s="15">
        <v>200</v>
      </c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  <c r="IW490" s="15"/>
      <c r="IX490" s="15"/>
      <c r="IY490" s="15"/>
      <c r="IZ490" s="15"/>
      <c r="JA490" s="15"/>
      <c r="JB490" s="15"/>
      <c r="JC490" s="17"/>
      <c r="JD490" s="17"/>
      <c r="JE490" s="18"/>
      <c r="JF490" s="17"/>
      <c r="JG490" s="17"/>
      <c r="JH490" s="19"/>
      <c r="JI490" s="19"/>
      <c r="JJ490" s="17"/>
      <c r="JK490" s="17"/>
      <c r="JL490" s="19"/>
      <c r="JM490" s="17"/>
      <c r="JN490" s="17"/>
      <c r="JO490" s="20"/>
      <c r="JP490" s="17"/>
      <c r="JQ490" s="17"/>
      <c r="JR490" s="20"/>
      <c r="JS490" s="19"/>
      <c r="JT490" s="19"/>
      <c r="JU490" s="19"/>
      <c r="JV490" s="15">
        <v>2</v>
      </c>
      <c r="JW490" s="14"/>
      <c r="JX490" s="14"/>
      <c r="JY490" s="15">
        <v>120</v>
      </c>
      <c r="JZ490" s="15"/>
      <c r="KA490" s="15"/>
      <c r="KB490" s="15">
        <v>30</v>
      </c>
      <c r="KC490" s="15"/>
      <c r="KD490" s="15">
        <v>50</v>
      </c>
      <c r="KE490" s="15"/>
      <c r="KF490" s="15"/>
      <c r="KG490" s="15"/>
      <c r="KH490" s="15"/>
      <c r="KI490" s="15"/>
      <c r="KJ490" s="15"/>
      <c r="KK490" s="15"/>
      <c r="KL490" s="15">
        <v>2</v>
      </c>
      <c r="KM490" s="15"/>
      <c r="KN490" s="15"/>
      <c r="KO490" s="15"/>
      <c r="KP490" s="15"/>
      <c r="KQ490" s="15"/>
      <c r="KR490" s="15"/>
      <c r="KS490" s="15"/>
      <c r="KT490" s="15"/>
      <c r="KU490" s="15"/>
      <c r="KV490" s="15"/>
      <c r="KW490" s="15"/>
      <c r="KX490" s="15"/>
      <c r="KY490" s="15"/>
      <c r="KZ490" s="15"/>
      <c r="LA490" s="15"/>
      <c r="LB490" s="15"/>
      <c r="LC490" s="15"/>
      <c r="LD490" s="15"/>
      <c r="LE490" s="15"/>
      <c r="LF490" s="15"/>
      <c r="LG490" s="15">
        <v>1</v>
      </c>
      <c r="LH490" s="15"/>
      <c r="LI490" s="15"/>
      <c r="LJ490" s="15"/>
      <c r="LK490" s="15"/>
      <c r="LL490" s="15" t="s">
        <v>11</v>
      </c>
      <c r="LM490" s="15" t="s">
        <v>25</v>
      </c>
      <c r="LN490" s="15"/>
      <c r="LO490" s="15"/>
    </row>
    <row r="491" spans="1:327" ht="18" customHeight="1" x14ac:dyDescent="0.25">
      <c r="A491" s="14" t="s">
        <v>701</v>
      </c>
      <c r="B491" s="15" t="str">
        <f t="shared" si="71"/>
        <v>Las Palmeras</v>
      </c>
      <c r="C491" s="15">
        <f t="shared" si="63"/>
        <v>2</v>
      </c>
      <c r="D491" s="15">
        <v>1</v>
      </c>
      <c r="E491" s="15">
        <v>1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>
        <v>2</v>
      </c>
      <c r="U491" s="15"/>
      <c r="V491" s="15">
        <v>21</v>
      </c>
      <c r="W491" s="15">
        <v>19</v>
      </c>
      <c r="X491" s="15"/>
      <c r="Y491" s="19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 t="str">
        <f t="shared" si="64"/>
        <v/>
      </c>
      <c r="AN491" s="15" t="str">
        <f t="shared" si="65"/>
        <v/>
      </c>
      <c r="AO491" s="15" t="str">
        <f t="shared" si="66"/>
        <v/>
      </c>
      <c r="AP491" s="15" t="str">
        <f t="shared" si="67"/>
        <v/>
      </c>
      <c r="AQ491" s="15">
        <f t="shared" si="68"/>
        <v>2</v>
      </c>
      <c r="AR491" s="15" t="str">
        <f t="shared" si="69"/>
        <v/>
      </c>
      <c r="AS491" s="15" t="str">
        <f t="shared" si="70"/>
        <v/>
      </c>
      <c r="AT491" s="15">
        <v>2</v>
      </c>
      <c r="AU491" s="15"/>
      <c r="AV491" s="15"/>
      <c r="AW491" s="15"/>
      <c r="AX491" s="15"/>
      <c r="AY491" s="15"/>
      <c r="AZ491" s="15"/>
      <c r="BA491" s="15"/>
      <c r="BB491" s="15"/>
      <c r="BC491" s="15">
        <v>2</v>
      </c>
      <c r="BD491" s="15"/>
      <c r="BE491" s="15"/>
      <c r="BF491" s="15">
        <v>6</v>
      </c>
      <c r="BG491" s="15">
        <v>6</v>
      </c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>
        <v>2</v>
      </c>
      <c r="BX491" s="15">
        <v>2</v>
      </c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>
        <v>1</v>
      </c>
      <c r="DC491" s="15"/>
      <c r="DD491" s="15"/>
      <c r="DE491" s="15"/>
      <c r="DF491" s="15"/>
      <c r="DG491" s="15"/>
      <c r="DH491" s="15"/>
      <c r="DI491" s="15" t="s">
        <v>7</v>
      </c>
      <c r="DJ491" s="15" t="s">
        <v>31</v>
      </c>
      <c r="DK491" s="15" t="s">
        <v>9</v>
      </c>
      <c r="DL491" s="15"/>
      <c r="DM491" s="15" t="s">
        <v>7</v>
      </c>
      <c r="DN491" s="15" t="s">
        <v>8</v>
      </c>
      <c r="DO491" s="15" t="s">
        <v>9</v>
      </c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>
        <v>2</v>
      </c>
      <c r="FP491" s="15"/>
      <c r="FQ491" s="15"/>
      <c r="FR491" s="15">
        <v>2</v>
      </c>
      <c r="FS491" s="15"/>
      <c r="FT491" s="15"/>
      <c r="FU491" s="15"/>
      <c r="FV491" s="15"/>
      <c r="FW491" s="15">
        <v>2</v>
      </c>
      <c r="FX491" s="15"/>
      <c r="FY491" s="15"/>
      <c r="FZ491" s="15"/>
      <c r="GA491" s="15"/>
      <c r="GB491" s="15"/>
      <c r="GC491" s="15"/>
      <c r="GD491" s="15"/>
      <c r="GE491" s="15" t="s">
        <v>32</v>
      </c>
      <c r="GF491" s="15" t="s">
        <v>32</v>
      </c>
      <c r="GG491" s="15"/>
      <c r="GH491" s="15"/>
      <c r="GI491" s="15"/>
      <c r="GJ491" s="15"/>
      <c r="GK491" s="15"/>
      <c r="GL491" s="15"/>
      <c r="GM491" s="15"/>
      <c r="GN491" s="15"/>
      <c r="GO491" s="15"/>
      <c r="GP491" s="15">
        <v>2</v>
      </c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>
        <v>2</v>
      </c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>
        <v>1</v>
      </c>
      <c r="HY491" s="15"/>
      <c r="HZ491" s="15">
        <v>5</v>
      </c>
      <c r="IA491" s="15"/>
      <c r="IB491" s="15"/>
      <c r="IC491" s="15">
        <v>100</v>
      </c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>
        <v>100</v>
      </c>
      <c r="IO491" s="15"/>
      <c r="IP491" s="15"/>
      <c r="IQ491" s="15"/>
      <c r="IR491" s="15"/>
      <c r="IS491" s="15"/>
      <c r="IT491" s="15"/>
      <c r="IU491" s="15"/>
      <c r="IV491" s="15"/>
      <c r="IW491" s="15"/>
      <c r="IX491" s="15"/>
      <c r="IY491" s="15"/>
      <c r="IZ491" s="15"/>
      <c r="JA491" s="15"/>
      <c r="JB491" s="15"/>
      <c r="JC491" s="17"/>
      <c r="JD491" s="17"/>
      <c r="JE491" s="18"/>
      <c r="JF491" s="17"/>
      <c r="JG491" s="17"/>
      <c r="JH491" s="19"/>
      <c r="JI491" s="19"/>
      <c r="JJ491" s="17"/>
      <c r="JK491" s="17"/>
      <c r="JL491" s="19"/>
      <c r="JM491" s="17"/>
      <c r="JN491" s="17"/>
      <c r="JO491" s="20"/>
      <c r="JP491" s="17"/>
      <c r="JQ491" s="17"/>
      <c r="JR491" s="20"/>
      <c r="JS491" s="19"/>
      <c r="JT491" s="19"/>
      <c r="JU491" s="19"/>
      <c r="JV491" s="15">
        <v>2</v>
      </c>
      <c r="JW491" s="14"/>
      <c r="JX491" s="14"/>
      <c r="JY491" s="15">
        <v>30</v>
      </c>
      <c r="JZ491" s="15">
        <v>15</v>
      </c>
      <c r="KA491" s="15">
        <v>30</v>
      </c>
      <c r="KB491" s="15">
        <v>6</v>
      </c>
      <c r="KC491" s="15"/>
      <c r="KD491" s="15"/>
      <c r="KE491" s="15">
        <v>60</v>
      </c>
      <c r="KF491" s="15"/>
      <c r="KG491" s="15"/>
      <c r="KH491" s="15">
        <v>20</v>
      </c>
      <c r="KI491" s="15"/>
      <c r="KJ491" s="15"/>
      <c r="KK491" s="15"/>
      <c r="KL491" s="15">
        <v>1</v>
      </c>
      <c r="KM491" s="15"/>
      <c r="KN491" s="15"/>
      <c r="KO491" s="15"/>
      <c r="KP491" s="15"/>
      <c r="KQ491" s="15"/>
      <c r="KR491" s="15"/>
      <c r="KS491" s="15"/>
      <c r="KT491" s="15"/>
      <c r="KU491" s="15"/>
      <c r="KV491" s="15"/>
      <c r="KW491" s="15"/>
      <c r="KX491" s="15"/>
      <c r="KY491" s="15"/>
      <c r="KZ491" s="15"/>
      <c r="LA491" s="15"/>
      <c r="LB491" s="15"/>
      <c r="LC491" s="15"/>
      <c r="LD491" s="15"/>
      <c r="LE491" s="15"/>
      <c r="LF491" s="15"/>
      <c r="LG491" s="15"/>
      <c r="LH491" s="15"/>
      <c r="LI491" s="15" t="s">
        <v>702</v>
      </c>
      <c r="LJ491" s="15" t="s">
        <v>234</v>
      </c>
      <c r="LK491" s="15" t="s">
        <v>21</v>
      </c>
      <c r="LL491" s="15"/>
      <c r="LM491" s="15"/>
      <c r="LN491" s="15"/>
      <c r="LO491" s="15"/>
    </row>
    <row r="492" spans="1:327" ht="18" customHeight="1" x14ac:dyDescent="0.25">
      <c r="A492" s="14" t="s">
        <v>703</v>
      </c>
      <c r="B492" s="15" t="str">
        <f t="shared" si="71"/>
        <v>Las Palmeras</v>
      </c>
      <c r="C492" s="15">
        <f t="shared" si="63"/>
        <v>6</v>
      </c>
      <c r="D492" s="15">
        <v>1</v>
      </c>
      <c r="E492" s="15">
        <v>1</v>
      </c>
      <c r="F492" s="15">
        <v>3</v>
      </c>
      <c r="G492" s="15">
        <v>1</v>
      </c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>
        <v>6</v>
      </c>
      <c r="U492" s="15"/>
      <c r="V492" s="15">
        <v>55</v>
      </c>
      <c r="W492" s="15">
        <v>42</v>
      </c>
      <c r="X492" s="15">
        <v>19</v>
      </c>
      <c r="Y492" s="15">
        <v>16</v>
      </c>
      <c r="Z492" s="15">
        <v>5</v>
      </c>
      <c r="AA492" s="15"/>
      <c r="AB492" s="15"/>
      <c r="AC492" s="15">
        <v>12</v>
      </c>
      <c r="AD492" s="15"/>
      <c r="AE492" s="15"/>
      <c r="AF492" s="15"/>
      <c r="AG492" s="15"/>
      <c r="AH492" s="15"/>
      <c r="AI492" s="15"/>
      <c r="AJ492" s="15"/>
      <c r="AK492" s="15"/>
      <c r="AL492" s="15"/>
      <c r="AM492" s="15" t="str">
        <f t="shared" si="64"/>
        <v/>
      </c>
      <c r="AN492" s="15" t="str">
        <f t="shared" si="65"/>
        <v/>
      </c>
      <c r="AO492" s="15">
        <f t="shared" si="66"/>
        <v>1</v>
      </c>
      <c r="AP492" s="15">
        <f t="shared" si="67"/>
        <v>2</v>
      </c>
      <c r="AQ492" s="15">
        <f t="shared" si="68"/>
        <v>1</v>
      </c>
      <c r="AR492" s="15">
        <f t="shared" si="69"/>
        <v>2</v>
      </c>
      <c r="AS492" s="15" t="str">
        <f t="shared" si="70"/>
        <v/>
      </c>
      <c r="AT492" s="15">
        <v>6</v>
      </c>
      <c r="AU492" s="15"/>
      <c r="AV492" s="15"/>
      <c r="AW492" s="15"/>
      <c r="AX492" s="15"/>
      <c r="AY492" s="15"/>
      <c r="AZ492" s="15">
        <v>6</v>
      </c>
      <c r="BA492" s="15"/>
      <c r="BB492" s="15"/>
      <c r="BC492" s="15"/>
      <c r="BD492" s="15"/>
      <c r="BE492" s="15"/>
      <c r="BF492" s="15">
        <v>3</v>
      </c>
      <c r="BG492" s="15">
        <v>3</v>
      </c>
      <c r="BH492" s="15">
        <v>5</v>
      </c>
      <c r="BI492" s="15">
        <v>4</v>
      </c>
      <c r="BJ492" s="15">
        <v>2</v>
      </c>
      <c r="BK492" s="15"/>
      <c r="BL492" s="15"/>
      <c r="BM492" s="15">
        <v>4</v>
      </c>
      <c r="BN492" s="15"/>
      <c r="BO492" s="15"/>
      <c r="BP492" s="15"/>
      <c r="BQ492" s="15"/>
      <c r="BR492" s="15"/>
      <c r="BS492" s="15"/>
      <c r="BT492" s="15"/>
      <c r="BU492" s="15"/>
      <c r="BV492" s="15"/>
      <c r="BW492" s="15">
        <v>2</v>
      </c>
      <c r="BX492" s="15">
        <v>2</v>
      </c>
      <c r="BY492" s="15"/>
      <c r="BZ492" s="15"/>
      <c r="CA492" s="15"/>
      <c r="CB492" s="15"/>
      <c r="CC492" s="15"/>
      <c r="CD492" s="15"/>
      <c r="CE492" s="15"/>
      <c r="CF492" s="15"/>
      <c r="CG492" s="15"/>
      <c r="CH492" s="15">
        <v>6</v>
      </c>
      <c r="CI492" s="15">
        <v>6</v>
      </c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>
        <v>1</v>
      </c>
      <c r="DC492" s="15"/>
      <c r="DD492" s="15"/>
      <c r="DE492" s="15"/>
      <c r="DF492" s="15"/>
      <c r="DG492" s="15"/>
      <c r="DH492" s="15"/>
      <c r="DI492" s="15" t="s">
        <v>7</v>
      </c>
      <c r="DJ492" s="15" t="s">
        <v>8</v>
      </c>
      <c r="DK492" s="15" t="s">
        <v>9</v>
      </c>
      <c r="DL492" s="15"/>
      <c r="DM492" s="15" t="s">
        <v>7</v>
      </c>
      <c r="DN492" s="15" t="s">
        <v>31</v>
      </c>
      <c r="DO492" s="15" t="s">
        <v>9</v>
      </c>
      <c r="DP492" s="15"/>
      <c r="DQ492" s="15" t="s">
        <v>15</v>
      </c>
      <c r="DR492" s="15" t="s">
        <v>8</v>
      </c>
      <c r="DS492" s="15" t="s">
        <v>9</v>
      </c>
      <c r="DT492" s="15" t="s">
        <v>15</v>
      </c>
      <c r="DU492" s="15" t="s">
        <v>8</v>
      </c>
      <c r="DV492" s="15" t="s">
        <v>9</v>
      </c>
      <c r="DW492" s="15" t="s">
        <v>15</v>
      </c>
      <c r="DX492" s="15" t="s">
        <v>8</v>
      </c>
      <c r="DY492" s="15" t="s">
        <v>9</v>
      </c>
      <c r="DZ492" s="15"/>
      <c r="EA492" s="15"/>
      <c r="EB492" s="15"/>
      <c r="EC492" s="15"/>
      <c r="ED492" s="15"/>
      <c r="EE492" s="15"/>
      <c r="EF492" s="15"/>
      <c r="EG492" s="15" t="s">
        <v>15</v>
      </c>
      <c r="EH492" s="15" t="s">
        <v>8</v>
      </c>
      <c r="EI492" s="15" t="s">
        <v>9</v>
      </c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>
        <v>1</v>
      </c>
      <c r="FM492" s="15"/>
      <c r="FN492" s="15">
        <v>1</v>
      </c>
      <c r="FO492" s="15"/>
      <c r="FP492" s="15"/>
      <c r="FQ492" s="15">
        <v>4</v>
      </c>
      <c r="FR492" s="15"/>
      <c r="FS492" s="15"/>
      <c r="FT492" s="15">
        <v>1</v>
      </c>
      <c r="FU492" s="15"/>
      <c r="FV492" s="15"/>
      <c r="FW492" s="15"/>
      <c r="FX492" s="15"/>
      <c r="FY492" s="15"/>
      <c r="FZ492" s="15"/>
      <c r="GA492" s="15">
        <v>1</v>
      </c>
      <c r="GB492" s="15"/>
      <c r="GC492" s="15"/>
      <c r="GD492" s="15"/>
      <c r="GE492" s="15" t="s">
        <v>20</v>
      </c>
      <c r="GF492" s="15"/>
      <c r="GG492" s="15"/>
      <c r="GH492" s="15"/>
      <c r="GI492" s="15"/>
      <c r="GJ492" s="15">
        <v>1</v>
      </c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>
        <v>1</v>
      </c>
      <c r="HH492" s="15"/>
      <c r="HI492" s="15"/>
      <c r="HJ492" s="15"/>
      <c r="HK492" s="15"/>
      <c r="HL492" s="15"/>
      <c r="HM492" s="15"/>
      <c r="HN492" s="15">
        <v>6</v>
      </c>
      <c r="HO492" s="15"/>
      <c r="HP492" s="15"/>
      <c r="HQ492" s="15"/>
      <c r="HR492" s="15"/>
      <c r="HS492" s="15"/>
      <c r="HT492" s="15"/>
      <c r="HU492" s="15"/>
      <c r="HV492" s="15"/>
      <c r="HW492" s="15"/>
      <c r="HX492" s="15">
        <v>1</v>
      </c>
      <c r="HY492" s="15"/>
      <c r="HZ492" s="15">
        <v>6</v>
      </c>
      <c r="IA492" s="15"/>
      <c r="IB492" s="15">
        <v>150</v>
      </c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  <c r="IW492" s="15"/>
      <c r="IX492" s="15"/>
      <c r="IY492" s="15"/>
      <c r="IZ492" s="15"/>
      <c r="JA492" s="15"/>
      <c r="JB492" s="15"/>
      <c r="JC492" s="17"/>
      <c r="JD492" s="17"/>
      <c r="JE492" s="18"/>
      <c r="JF492" s="17"/>
      <c r="JG492" s="17"/>
      <c r="JH492" s="19"/>
      <c r="JI492" s="19"/>
      <c r="JJ492" s="17"/>
      <c r="JK492" s="17"/>
      <c r="JL492" s="19"/>
      <c r="JM492" s="17"/>
      <c r="JN492" s="17"/>
      <c r="JO492" s="20"/>
      <c r="JP492" s="17"/>
      <c r="JQ492" s="17"/>
      <c r="JR492" s="20"/>
      <c r="JS492" s="19" t="s">
        <v>584</v>
      </c>
      <c r="JT492" s="19"/>
      <c r="JU492" s="20"/>
      <c r="JV492" s="15">
        <v>2</v>
      </c>
      <c r="JW492" s="14"/>
      <c r="JX492" s="14"/>
      <c r="JY492" s="15">
        <v>60</v>
      </c>
      <c r="JZ492" s="15"/>
      <c r="KA492" s="15">
        <v>20</v>
      </c>
      <c r="KB492" s="15">
        <v>25</v>
      </c>
      <c r="KC492" s="15"/>
      <c r="KD492" s="15"/>
      <c r="KE492" s="15">
        <v>20</v>
      </c>
      <c r="KF492" s="15">
        <v>5</v>
      </c>
      <c r="KG492" s="15"/>
      <c r="KH492" s="15">
        <v>20</v>
      </c>
      <c r="KI492" s="15"/>
      <c r="KJ492" s="15"/>
      <c r="KK492" s="15"/>
      <c r="KL492" s="15">
        <v>2</v>
      </c>
      <c r="KM492" s="15"/>
      <c r="KN492" s="15"/>
      <c r="KO492" s="15"/>
      <c r="KP492" s="15"/>
      <c r="KQ492" s="15"/>
      <c r="KR492" s="15"/>
      <c r="KS492" s="15"/>
      <c r="KT492" s="15"/>
      <c r="KU492" s="15"/>
      <c r="KV492" s="15"/>
      <c r="KW492" s="15"/>
      <c r="KX492" s="15"/>
      <c r="KY492" s="15"/>
      <c r="KZ492" s="15"/>
      <c r="LA492" s="15"/>
      <c r="LB492" s="15"/>
      <c r="LC492" s="15"/>
      <c r="LD492" s="15"/>
      <c r="LE492" s="15"/>
      <c r="LF492" s="15"/>
      <c r="LG492" s="15">
        <v>1</v>
      </c>
      <c r="LH492" s="15"/>
      <c r="LI492" s="15"/>
      <c r="LJ492" s="15"/>
      <c r="LK492" s="15"/>
      <c r="LL492" s="15" t="s">
        <v>29</v>
      </c>
      <c r="LM492" s="15"/>
      <c r="LN492" s="15"/>
      <c r="LO492" s="15"/>
    </row>
    <row r="493" spans="1:327" ht="18" customHeight="1" x14ac:dyDescent="0.25">
      <c r="A493" s="14" t="s">
        <v>704</v>
      </c>
      <c r="B493" s="15" t="str">
        <f t="shared" si="71"/>
        <v>Las Palmeras</v>
      </c>
      <c r="C493" s="15">
        <f t="shared" si="63"/>
        <v>5</v>
      </c>
      <c r="D493" s="15">
        <v>1</v>
      </c>
      <c r="E493" s="15"/>
      <c r="F493" s="15">
        <v>2</v>
      </c>
      <c r="G493" s="15"/>
      <c r="H493" s="15"/>
      <c r="I493" s="15">
        <v>1</v>
      </c>
      <c r="J493" s="15"/>
      <c r="K493" s="15"/>
      <c r="L493" s="15"/>
      <c r="M493" s="15"/>
      <c r="N493" s="15"/>
      <c r="O493" s="15">
        <v>1</v>
      </c>
      <c r="P493" s="15"/>
      <c r="Q493" s="15"/>
      <c r="R493" s="15"/>
      <c r="S493" s="15"/>
      <c r="T493" s="15">
        <v>5</v>
      </c>
      <c r="U493" s="15"/>
      <c r="V493" s="15">
        <v>67</v>
      </c>
      <c r="W493" s="15"/>
      <c r="X493" s="15">
        <v>35</v>
      </c>
      <c r="Y493" s="15">
        <v>30</v>
      </c>
      <c r="Z493" s="15"/>
      <c r="AA493" s="15"/>
      <c r="AB493" s="15"/>
      <c r="AC493" s="15"/>
      <c r="AD493" s="19"/>
      <c r="AE493" s="15"/>
      <c r="AF493" s="15"/>
      <c r="AG493" s="15">
        <v>69</v>
      </c>
      <c r="AH493" s="15">
        <v>16</v>
      </c>
      <c r="AI493" s="15"/>
      <c r="AJ493" s="15"/>
      <c r="AK493" s="15"/>
      <c r="AL493" s="15"/>
      <c r="AM493" s="15" t="str">
        <f t="shared" si="64"/>
        <v/>
      </c>
      <c r="AN493" s="15" t="str">
        <f t="shared" si="65"/>
        <v/>
      </c>
      <c r="AO493" s="15" t="str">
        <f t="shared" si="66"/>
        <v/>
      </c>
      <c r="AP493" s="15">
        <f t="shared" si="67"/>
        <v>1</v>
      </c>
      <c r="AQ493" s="15">
        <f t="shared" si="68"/>
        <v>2</v>
      </c>
      <c r="AR493" s="15" t="str">
        <f t="shared" si="69"/>
        <v/>
      </c>
      <c r="AS493" s="15">
        <f t="shared" si="70"/>
        <v>2</v>
      </c>
      <c r="AT493" s="15">
        <v>5</v>
      </c>
      <c r="AU493" s="15"/>
      <c r="AV493" s="15"/>
      <c r="AW493" s="15"/>
      <c r="AX493" s="15"/>
      <c r="AY493" s="15"/>
      <c r="AZ493" s="15"/>
      <c r="BA493" s="15"/>
      <c r="BB493" s="15"/>
      <c r="BC493" s="15"/>
      <c r="BD493" s="15">
        <v>5</v>
      </c>
      <c r="BE493" s="15"/>
      <c r="BF493" s="15">
        <v>3</v>
      </c>
      <c r="BG493" s="15"/>
      <c r="BH493" s="15">
        <v>5</v>
      </c>
      <c r="BI493" s="15">
        <v>2</v>
      </c>
      <c r="BJ493" s="15"/>
      <c r="BK493" s="15"/>
      <c r="BL493" s="15"/>
      <c r="BM493" s="15"/>
      <c r="BN493" s="15"/>
      <c r="BO493" s="15"/>
      <c r="BP493" s="15"/>
      <c r="BQ493" s="15">
        <v>3</v>
      </c>
      <c r="BR493" s="15">
        <v>2</v>
      </c>
      <c r="BS493" s="15"/>
      <c r="BT493" s="15"/>
      <c r="BU493" s="15"/>
      <c r="BV493" s="15"/>
      <c r="BW493" s="15">
        <v>3</v>
      </c>
      <c r="BX493" s="15">
        <v>4</v>
      </c>
      <c r="BY493" s="15"/>
      <c r="BZ493" s="15"/>
      <c r="CA493" s="15"/>
      <c r="CB493" s="15"/>
      <c r="CC493" s="15"/>
      <c r="CD493" s="15"/>
      <c r="CE493" s="15"/>
      <c r="CF493" s="15"/>
      <c r="CG493" s="15"/>
      <c r="CH493" s="15">
        <v>5</v>
      </c>
      <c r="CI493" s="15">
        <v>5</v>
      </c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>
        <v>1</v>
      </c>
      <c r="DC493" s="15"/>
      <c r="DD493" s="15"/>
      <c r="DE493" s="15"/>
      <c r="DF493" s="15"/>
      <c r="DG493" s="15"/>
      <c r="DH493" s="15">
        <v>1</v>
      </c>
      <c r="DI493" s="15" t="s">
        <v>7</v>
      </c>
      <c r="DJ493" s="15" t="s">
        <v>8</v>
      </c>
      <c r="DK493" s="15" t="s">
        <v>9</v>
      </c>
      <c r="DL493" s="15"/>
      <c r="DM493" s="15"/>
      <c r="DN493" s="15"/>
      <c r="DO493" s="15"/>
      <c r="DP493" s="15">
        <v>2</v>
      </c>
      <c r="DQ493" s="15" t="s">
        <v>15</v>
      </c>
      <c r="DR493" s="15" t="s">
        <v>8</v>
      </c>
      <c r="DS493" s="15" t="s">
        <v>9</v>
      </c>
      <c r="DT493" s="15" t="s">
        <v>15</v>
      </c>
      <c r="DU493" s="15" t="s">
        <v>8</v>
      </c>
      <c r="DV493" s="15" t="s">
        <v>9</v>
      </c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>
        <v>2</v>
      </c>
      <c r="ET493" s="15" t="s">
        <v>15</v>
      </c>
      <c r="EU493" s="15" t="s">
        <v>8</v>
      </c>
      <c r="EV493" s="15" t="s">
        <v>9</v>
      </c>
      <c r="EW493" s="15" t="s">
        <v>7</v>
      </c>
      <c r="EX493" s="15" t="s">
        <v>8</v>
      </c>
      <c r="EY493" s="15" t="s">
        <v>9</v>
      </c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>
        <v>3</v>
      </c>
      <c r="FM493" s="15">
        <v>3</v>
      </c>
      <c r="FN493" s="15"/>
      <c r="FO493" s="15"/>
      <c r="FP493" s="15">
        <v>2</v>
      </c>
      <c r="FQ493" s="15"/>
      <c r="FR493" s="15"/>
      <c r="FS493" s="15"/>
      <c r="FT493" s="15"/>
      <c r="FU493" s="15"/>
      <c r="FV493" s="15"/>
      <c r="FW493" s="15"/>
      <c r="FX493" s="15"/>
      <c r="FY493" s="15"/>
      <c r="FZ493" s="15">
        <v>3</v>
      </c>
      <c r="GA493" s="15"/>
      <c r="GB493" s="15"/>
      <c r="GC493" s="15"/>
      <c r="GD493" s="15"/>
      <c r="GE493" s="15" t="s">
        <v>53</v>
      </c>
      <c r="GF493" s="15" t="s">
        <v>53</v>
      </c>
      <c r="GG493" s="15" t="s">
        <v>53</v>
      </c>
      <c r="GH493" s="15"/>
      <c r="GI493" s="15"/>
      <c r="GJ493" s="15">
        <v>3</v>
      </c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>
        <v>3</v>
      </c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>
        <v>1</v>
      </c>
      <c r="HY493" s="15"/>
      <c r="HZ493" s="15">
        <v>9</v>
      </c>
      <c r="IA493" s="15"/>
      <c r="IB493" s="15">
        <v>360</v>
      </c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  <c r="IW493" s="15"/>
      <c r="IX493" s="15"/>
      <c r="IY493" s="15"/>
      <c r="IZ493" s="15"/>
      <c r="JA493" s="15"/>
      <c r="JB493" s="15"/>
      <c r="JC493" s="17"/>
      <c r="JD493" s="17"/>
      <c r="JE493" s="18"/>
      <c r="JF493" s="17"/>
      <c r="JG493" s="17"/>
      <c r="JH493" s="19"/>
      <c r="JI493" s="19"/>
      <c r="JJ493" s="17"/>
      <c r="JK493" s="17"/>
      <c r="JL493" s="19"/>
      <c r="JM493" s="17"/>
      <c r="JN493" s="17"/>
      <c r="JO493" s="20"/>
      <c r="JP493" s="17"/>
      <c r="JQ493" s="17"/>
      <c r="JR493" s="20"/>
      <c r="JS493" s="19"/>
      <c r="JT493" s="19"/>
      <c r="JU493" s="19"/>
      <c r="JV493" s="15">
        <v>2</v>
      </c>
      <c r="JW493" s="14"/>
      <c r="JX493" s="14"/>
      <c r="JY493" s="15">
        <v>200</v>
      </c>
      <c r="JZ493" s="15"/>
      <c r="KA493" s="15">
        <v>30</v>
      </c>
      <c r="KB493" s="15">
        <v>30</v>
      </c>
      <c r="KC493" s="15"/>
      <c r="KD493" s="15">
        <v>30</v>
      </c>
      <c r="KE493" s="15">
        <v>30</v>
      </c>
      <c r="KF493" s="15"/>
      <c r="KG493" s="15"/>
      <c r="KH493" s="15"/>
      <c r="KI493" s="15"/>
      <c r="KJ493" s="15"/>
      <c r="KK493" s="15"/>
      <c r="KL493" s="15">
        <v>2</v>
      </c>
      <c r="KM493" s="15"/>
      <c r="KN493" s="15"/>
      <c r="KO493" s="15"/>
      <c r="KP493" s="15"/>
      <c r="KQ493" s="15"/>
      <c r="KR493" s="15"/>
      <c r="KS493" s="15"/>
      <c r="KT493" s="15"/>
      <c r="KU493" s="15">
        <v>1</v>
      </c>
      <c r="KV493" s="15"/>
      <c r="KW493" s="15">
        <v>1</v>
      </c>
      <c r="KX493" s="15"/>
      <c r="KY493" s="15"/>
      <c r="KZ493" s="15"/>
      <c r="LA493" s="15"/>
      <c r="LB493" s="15"/>
      <c r="LC493" s="15"/>
      <c r="LD493" s="15"/>
      <c r="LE493" s="15"/>
      <c r="LF493" s="15">
        <v>1</v>
      </c>
      <c r="LG493" s="15"/>
      <c r="LH493" s="15"/>
      <c r="LI493" s="15"/>
      <c r="LJ493" s="15" t="s">
        <v>234</v>
      </c>
      <c r="LK493" s="15"/>
      <c r="LL493" s="15"/>
      <c r="LM493" s="15" t="s">
        <v>42</v>
      </c>
      <c r="LN493" s="15"/>
      <c r="LO493" s="15"/>
    </row>
    <row r="494" spans="1:327" ht="18" customHeight="1" x14ac:dyDescent="0.25">
      <c r="A494" s="14" t="s">
        <v>705</v>
      </c>
      <c r="B494" s="15" t="str">
        <f t="shared" si="71"/>
        <v>Las Palmeras</v>
      </c>
      <c r="C494" s="15">
        <f t="shared" si="63"/>
        <v>4</v>
      </c>
      <c r="D494" s="15">
        <v>1</v>
      </c>
      <c r="E494" s="15">
        <v>1</v>
      </c>
      <c r="F494" s="15"/>
      <c r="G494" s="15">
        <v>1</v>
      </c>
      <c r="H494" s="15"/>
      <c r="I494" s="15"/>
      <c r="J494" s="15"/>
      <c r="K494" s="15"/>
      <c r="L494" s="15"/>
      <c r="M494" s="15">
        <v>1</v>
      </c>
      <c r="N494" s="15"/>
      <c r="O494" s="15"/>
      <c r="P494" s="15"/>
      <c r="Q494" s="15"/>
      <c r="R494" s="15"/>
      <c r="S494" s="15"/>
      <c r="T494" s="15">
        <v>4</v>
      </c>
      <c r="U494" s="15"/>
      <c r="V494" s="15">
        <v>61</v>
      </c>
      <c r="W494" s="15">
        <v>62</v>
      </c>
      <c r="X494" s="15"/>
      <c r="Y494" s="15"/>
      <c r="Z494" s="15"/>
      <c r="AA494" s="15"/>
      <c r="AB494" s="15"/>
      <c r="AC494" s="15">
        <v>25</v>
      </c>
      <c r="AD494" s="15"/>
      <c r="AE494" s="15"/>
      <c r="AF494" s="15"/>
      <c r="AG494" s="15">
        <v>12</v>
      </c>
      <c r="AH494" s="15"/>
      <c r="AI494" s="15"/>
      <c r="AJ494" s="15"/>
      <c r="AK494" s="15"/>
      <c r="AL494" s="15"/>
      <c r="AM494" s="15" t="str">
        <f t="shared" si="64"/>
        <v/>
      </c>
      <c r="AN494" s="15" t="str">
        <f t="shared" si="65"/>
        <v/>
      </c>
      <c r="AO494" s="15" t="str">
        <f t="shared" si="66"/>
        <v/>
      </c>
      <c r="AP494" s="15">
        <f t="shared" si="67"/>
        <v>1</v>
      </c>
      <c r="AQ494" s="15">
        <f t="shared" si="68"/>
        <v>1</v>
      </c>
      <c r="AR494" s="15">
        <f t="shared" si="69"/>
        <v>2</v>
      </c>
      <c r="AS494" s="15" t="str">
        <f t="shared" si="70"/>
        <v/>
      </c>
      <c r="AT494" s="15">
        <v>4</v>
      </c>
      <c r="AU494" s="15"/>
      <c r="AV494" s="15"/>
      <c r="AW494" s="15"/>
      <c r="AX494" s="15"/>
      <c r="AY494" s="15"/>
      <c r="AZ494" s="15">
        <v>4</v>
      </c>
      <c r="BA494" s="15"/>
      <c r="BB494" s="15"/>
      <c r="BC494" s="15"/>
      <c r="BD494" s="15"/>
      <c r="BE494" s="15"/>
      <c r="BF494" s="15">
        <v>2</v>
      </c>
      <c r="BG494" s="15">
        <v>3</v>
      </c>
      <c r="BH494" s="15"/>
      <c r="BI494" s="15"/>
      <c r="BJ494" s="15"/>
      <c r="BK494" s="15"/>
      <c r="BL494" s="15"/>
      <c r="BM494" s="15">
        <v>5</v>
      </c>
      <c r="BN494" s="15"/>
      <c r="BO494" s="15"/>
      <c r="BP494" s="15"/>
      <c r="BQ494" s="15">
        <v>3</v>
      </c>
      <c r="BR494" s="15"/>
      <c r="BS494" s="15"/>
      <c r="BT494" s="15"/>
      <c r="BU494" s="15"/>
      <c r="BV494" s="15"/>
      <c r="BW494" s="15">
        <v>2</v>
      </c>
      <c r="BX494" s="15">
        <v>1</v>
      </c>
      <c r="BY494" s="15"/>
      <c r="BZ494" s="15"/>
      <c r="CA494" s="15"/>
      <c r="CB494" s="15"/>
      <c r="CC494" s="15"/>
      <c r="CD494" s="15"/>
      <c r="CE494" s="15"/>
      <c r="CF494" s="15"/>
      <c r="CG494" s="15"/>
      <c r="CH494" s="15">
        <v>5</v>
      </c>
      <c r="CI494" s="15">
        <v>5</v>
      </c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>
        <v>1</v>
      </c>
      <c r="DI494" s="15" t="s">
        <v>7</v>
      </c>
      <c r="DJ494" s="15" t="s">
        <v>8</v>
      </c>
      <c r="DK494" s="15" t="s">
        <v>9</v>
      </c>
      <c r="DL494" s="15">
        <v>1</v>
      </c>
      <c r="DM494" s="15" t="s">
        <v>7</v>
      </c>
      <c r="DN494" s="15" t="s">
        <v>8</v>
      </c>
      <c r="DO494" s="15" t="s">
        <v>9</v>
      </c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>
        <v>1</v>
      </c>
      <c r="EG494" s="15" t="s">
        <v>15</v>
      </c>
      <c r="EH494" s="15" t="s">
        <v>8</v>
      </c>
      <c r="EI494" s="15" t="s">
        <v>9</v>
      </c>
      <c r="EJ494" s="15"/>
      <c r="EK494" s="15"/>
      <c r="EL494" s="15"/>
      <c r="EM494" s="15"/>
      <c r="EN494" s="15"/>
      <c r="EO494" s="15"/>
      <c r="EP494" s="15"/>
      <c r="EQ494" s="15"/>
      <c r="ER494" s="15"/>
      <c r="ES494" s="15">
        <v>1</v>
      </c>
      <c r="ET494" s="15" t="s">
        <v>15</v>
      </c>
      <c r="EU494" s="15" t="s">
        <v>8</v>
      </c>
      <c r="EV494" s="15" t="s">
        <v>9</v>
      </c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>
        <v>1</v>
      </c>
      <c r="FM494" s="15"/>
      <c r="FN494" s="15"/>
      <c r="FO494" s="15">
        <v>1</v>
      </c>
      <c r="FP494" s="15">
        <v>1</v>
      </c>
      <c r="FQ494" s="15">
        <v>1</v>
      </c>
      <c r="FR494" s="15"/>
      <c r="FS494" s="15"/>
      <c r="FT494" s="15">
        <v>1</v>
      </c>
      <c r="FU494" s="15"/>
      <c r="FV494" s="15"/>
      <c r="FW494" s="15"/>
      <c r="FX494" s="15"/>
      <c r="FY494" s="15"/>
      <c r="FZ494" s="15">
        <v>1</v>
      </c>
      <c r="GA494" s="15"/>
      <c r="GB494" s="15"/>
      <c r="GC494" s="15"/>
      <c r="GD494" s="15"/>
      <c r="GE494" s="15" t="s">
        <v>53</v>
      </c>
      <c r="GF494" s="15"/>
      <c r="GG494" s="15"/>
      <c r="GH494" s="15"/>
      <c r="GI494" s="15"/>
      <c r="GJ494" s="15">
        <v>1</v>
      </c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>
        <v>1</v>
      </c>
      <c r="HJ494" s="15"/>
      <c r="HK494" s="15"/>
      <c r="HL494" s="15"/>
      <c r="HM494" s="15"/>
      <c r="HN494" s="15">
        <v>1</v>
      </c>
      <c r="HO494" s="15"/>
      <c r="HP494" s="15"/>
      <c r="HQ494" s="15"/>
      <c r="HR494" s="15"/>
      <c r="HS494" s="15"/>
      <c r="HT494" s="15"/>
      <c r="HU494" s="15"/>
      <c r="HV494" s="15"/>
      <c r="HW494" s="15"/>
      <c r="HX494" s="15">
        <v>1</v>
      </c>
      <c r="HY494" s="15"/>
      <c r="HZ494" s="15">
        <v>9</v>
      </c>
      <c r="IA494" s="15"/>
      <c r="IB494" s="15">
        <v>130</v>
      </c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  <c r="IW494" s="15"/>
      <c r="IX494" s="15"/>
      <c r="IY494" s="15"/>
      <c r="IZ494" s="15"/>
      <c r="JA494" s="15"/>
      <c r="JB494" s="15"/>
      <c r="JC494" s="17"/>
      <c r="JD494" s="17"/>
      <c r="JE494" s="18"/>
      <c r="JF494" s="17"/>
      <c r="JG494" s="17"/>
      <c r="JH494" s="19"/>
      <c r="JI494" s="19"/>
      <c r="JJ494" s="17"/>
      <c r="JK494" s="17"/>
      <c r="JL494" s="19"/>
      <c r="JM494" s="17"/>
      <c r="JN494" s="17"/>
      <c r="JO494" s="20"/>
      <c r="JP494" s="17"/>
      <c r="JQ494" s="17"/>
      <c r="JR494" s="20"/>
      <c r="JS494" s="19"/>
      <c r="JT494" s="19"/>
      <c r="JU494" s="19"/>
      <c r="JV494" s="15">
        <v>2</v>
      </c>
      <c r="JW494" s="14"/>
      <c r="JX494" s="14"/>
      <c r="JY494" s="15">
        <v>60</v>
      </c>
      <c r="JZ494" s="15"/>
      <c r="KA494" s="15"/>
      <c r="KB494" s="15"/>
      <c r="KC494" s="15"/>
      <c r="KD494" s="15"/>
      <c r="KE494" s="15"/>
      <c r="KF494" s="15"/>
      <c r="KG494" s="15"/>
      <c r="KH494" s="15"/>
      <c r="KI494" s="15"/>
      <c r="KJ494" s="15"/>
      <c r="KK494" s="15"/>
      <c r="KL494" s="15">
        <v>2</v>
      </c>
      <c r="KM494" s="15"/>
      <c r="KN494" s="15"/>
      <c r="KO494" s="15"/>
      <c r="KP494" s="15"/>
      <c r="KQ494" s="15"/>
      <c r="KR494" s="15"/>
      <c r="KS494" s="15"/>
      <c r="KT494" s="15"/>
      <c r="KU494" s="15"/>
      <c r="KV494" s="15"/>
      <c r="KW494" s="15"/>
      <c r="KX494" s="15"/>
      <c r="KY494" s="15"/>
      <c r="KZ494" s="15"/>
      <c r="LA494" s="15"/>
      <c r="LB494" s="15"/>
      <c r="LC494" s="15"/>
      <c r="LD494" s="15"/>
      <c r="LE494" s="15"/>
      <c r="LF494" s="15"/>
      <c r="LG494" s="15"/>
      <c r="LH494" s="15"/>
      <c r="LI494" s="15"/>
      <c r="LJ494" s="15"/>
      <c r="LK494" s="15"/>
      <c r="LL494" s="15"/>
      <c r="LM494" s="15"/>
      <c r="LN494" s="15"/>
      <c r="LO494" s="15"/>
    </row>
    <row r="495" spans="1:327" ht="18" customHeight="1" x14ac:dyDescent="0.25">
      <c r="A495" s="14" t="s">
        <v>706</v>
      </c>
      <c r="B495" s="15" t="str">
        <f t="shared" si="71"/>
        <v>Las Palmeras</v>
      </c>
      <c r="C495" s="15">
        <f t="shared" si="63"/>
        <v>3</v>
      </c>
      <c r="D495" s="15">
        <v>1</v>
      </c>
      <c r="E495" s="15">
        <v>1</v>
      </c>
      <c r="F495" s="15"/>
      <c r="G495" s="15">
        <v>1</v>
      </c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>
        <v>3</v>
      </c>
      <c r="U495" s="15"/>
      <c r="V495" s="15">
        <v>66</v>
      </c>
      <c r="W495" s="15">
        <v>59</v>
      </c>
      <c r="X495" s="15"/>
      <c r="Y495" s="15"/>
      <c r="Z495" s="15"/>
      <c r="AA495" s="15"/>
      <c r="AB495" s="15"/>
      <c r="AC495" s="15">
        <v>39</v>
      </c>
      <c r="AD495" s="15"/>
      <c r="AE495" s="15"/>
      <c r="AF495" s="15"/>
      <c r="AG495" s="15"/>
      <c r="AH495" s="15"/>
      <c r="AI495" s="15"/>
      <c r="AJ495" s="15"/>
      <c r="AK495" s="15"/>
      <c r="AL495" s="15"/>
      <c r="AM495" s="15" t="str">
        <f t="shared" si="64"/>
        <v/>
      </c>
      <c r="AN495" s="15" t="str">
        <f t="shared" si="65"/>
        <v/>
      </c>
      <c r="AO495" s="15" t="str">
        <f t="shared" si="66"/>
        <v/>
      </c>
      <c r="AP495" s="15" t="str">
        <f t="shared" si="67"/>
        <v/>
      </c>
      <c r="AQ495" s="15">
        <f t="shared" si="68"/>
        <v>1</v>
      </c>
      <c r="AR495" s="15">
        <f t="shared" si="69"/>
        <v>1</v>
      </c>
      <c r="AS495" s="15">
        <f t="shared" si="70"/>
        <v>1</v>
      </c>
      <c r="AT495" s="15">
        <v>3</v>
      </c>
      <c r="AU495" s="15"/>
      <c r="AV495" s="15"/>
      <c r="AW495" s="15"/>
      <c r="AX495" s="15"/>
      <c r="AY495" s="15"/>
      <c r="AZ495" s="15"/>
      <c r="BA495" s="15"/>
      <c r="BB495" s="15"/>
      <c r="BC495" s="15"/>
      <c r="BD495" s="15">
        <v>3</v>
      </c>
      <c r="BE495" s="15"/>
      <c r="BF495" s="15">
        <v>2</v>
      </c>
      <c r="BG495" s="15">
        <v>8</v>
      </c>
      <c r="BH495" s="15"/>
      <c r="BI495" s="15"/>
      <c r="BJ495" s="15"/>
      <c r="BK495" s="15"/>
      <c r="BL495" s="15"/>
      <c r="BM495" s="15">
        <v>8</v>
      </c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>
        <v>1</v>
      </c>
      <c r="BY495" s="15"/>
      <c r="BZ495" s="15"/>
      <c r="CA495" s="15"/>
      <c r="CB495" s="15"/>
      <c r="CC495" s="15"/>
      <c r="CD495" s="15"/>
      <c r="CE495" s="15"/>
      <c r="CF495" s="15"/>
      <c r="CG495" s="15"/>
      <c r="CH495" s="15">
        <v>5</v>
      </c>
      <c r="CI495" s="15">
        <v>3</v>
      </c>
      <c r="CJ495" s="15">
        <v>2</v>
      </c>
      <c r="CK495" s="15"/>
      <c r="CL495" s="15"/>
      <c r="CM495" s="15"/>
      <c r="CN495" s="15"/>
      <c r="CO495" s="15" t="s">
        <v>413</v>
      </c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 t="s">
        <v>707</v>
      </c>
      <c r="DA495" s="15"/>
      <c r="DB495" s="15"/>
      <c r="DC495" s="15"/>
      <c r="DD495" s="15"/>
      <c r="DE495" s="15"/>
      <c r="DF495" s="15"/>
      <c r="DG495" s="15"/>
      <c r="DH495" s="15"/>
      <c r="DI495" s="15" t="s">
        <v>7</v>
      </c>
      <c r="DJ495" s="15" t="s">
        <v>8</v>
      </c>
      <c r="DK495" s="15" t="s">
        <v>9</v>
      </c>
      <c r="DL495" s="15"/>
      <c r="DM495" s="15" t="s">
        <v>7</v>
      </c>
      <c r="DN495" s="15" t="s">
        <v>8</v>
      </c>
      <c r="DO495" s="15" t="s">
        <v>9</v>
      </c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 t="s">
        <v>15</v>
      </c>
      <c r="EH495" s="15" t="s">
        <v>542</v>
      </c>
      <c r="EI495" s="15" t="s">
        <v>9</v>
      </c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>
        <v>1</v>
      </c>
      <c r="FM495" s="15"/>
      <c r="FN495" s="15"/>
      <c r="FO495" s="15">
        <v>1</v>
      </c>
      <c r="FP495" s="15">
        <v>1</v>
      </c>
      <c r="FQ495" s="15"/>
      <c r="FR495" s="15"/>
      <c r="FS495" s="15"/>
      <c r="FT495" s="15">
        <v>1</v>
      </c>
      <c r="FU495" s="15"/>
      <c r="FV495" s="15"/>
      <c r="FW495" s="15"/>
      <c r="FX495" s="15"/>
      <c r="FY495" s="15"/>
      <c r="FZ495" s="15">
        <v>1</v>
      </c>
      <c r="GA495" s="15"/>
      <c r="GB495" s="15"/>
      <c r="GC495" s="15"/>
      <c r="GD495" s="15"/>
      <c r="GE495" s="15" t="s">
        <v>53</v>
      </c>
      <c r="GF495" s="15"/>
      <c r="GG495" s="15"/>
      <c r="GH495" s="15"/>
      <c r="GI495" s="15"/>
      <c r="GJ495" s="15">
        <v>1</v>
      </c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>
        <v>1</v>
      </c>
      <c r="HJ495" s="15"/>
      <c r="HK495" s="15"/>
      <c r="HL495" s="15"/>
      <c r="HM495" s="15"/>
      <c r="HN495" s="15">
        <v>3</v>
      </c>
      <c r="HO495" s="15"/>
      <c r="HP495" s="15"/>
      <c r="HQ495" s="15"/>
      <c r="HR495" s="15"/>
      <c r="HS495" s="15"/>
      <c r="HT495" s="15"/>
      <c r="HU495" s="15"/>
      <c r="HV495" s="15"/>
      <c r="HW495" s="15"/>
      <c r="HX495" s="15">
        <v>1</v>
      </c>
      <c r="HY495" s="15"/>
      <c r="HZ495" s="15">
        <v>9</v>
      </c>
      <c r="IA495" s="15"/>
      <c r="IB495" s="15">
        <v>98</v>
      </c>
      <c r="IC495" s="15"/>
      <c r="ID495" s="15"/>
      <c r="IE495" s="15"/>
      <c r="IF495" s="15"/>
      <c r="IG495" s="15"/>
      <c r="IH495" s="15"/>
      <c r="II495" s="15">
        <v>240</v>
      </c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  <c r="IW495" s="15"/>
      <c r="IX495" s="15"/>
      <c r="IY495" s="15"/>
      <c r="IZ495" s="15"/>
      <c r="JA495" s="15"/>
      <c r="JB495" s="15"/>
      <c r="JC495" s="17"/>
      <c r="JD495" s="17"/>
      <c r="JE495" s="18"/>
      <c r="JF495" s="17"/>
      <c r="JG495" s="17"/>
      <c r="JH495" s="19"/>
      <c r="JI495" s="19"/>
      <c r="JJ495" s="17"/>
      <c r="JK495" s="17"/>
      <c r="JL495" s="19"/>
      <c r="JM495" s="17"/>
      <c r="JN495" s="17"/>
      <c r="JO495" s="20"/>
      <c r="JP495" s="17">
        <v>1</v>
      </c>
      <c r="JQ495" s="17"/>
      <c r="JR495" s="20"/>
      <c r="JS495" s="19"/>
      <c r="JT495" s="19"/>
      <c r="JU495" s="20"/>
      <c r="JV495" s="15">
        <v>2</v>
      </c>
      <c r="JW495" s="14"/>
      <c r="JX495" s="14"/>
      <c r="JY495" s="15">
        <v>150</v>
      </c>
      <c r="JZ495" s="15"/>
      <c r="KA495" s="15">
        <v>20</v>
      </c>
      <c r="KB495" s="15">
        <v>10</v>
      </c>
      <c r="KC495" s="15"/>
      <c r="KD495" s="15">
        <v>10</v>
      </c>
      <c r="KE495" s="15">
        <v>5</v>
      </c>
      <c r="KF495" s="15"/>
      <c r="KG495" s="15"/>
      <c r="KH495" s="15"/>
      <c r="KI495" s="15"/>
      <c r="KJ495" s="15"/>
      <c r="KK495" s="15"/>
      <c r="KL495" s="15">
        <v>2</v>
      </c>
      <c r="KM495" s="15"/>
      <c r="KN495" s="15"/>
      <c r="KO495" s="15"/>
      <c r="KP495" s="15"/>
      <c r="KQ495" s="15"/>
      <c r="KR495" s="15"/>
      <c r="KS495" s="15"/>
      <c r="KT495" s="15"/>
      <c r="KU495" s="15"/>
      <c r="KV495" s="15">
        <v>1</v>
      </c>
      <c r="KW495" s="15"/>
      <c r="KX495" s="15"/>
      <c r="KY495" s="15"/>
      <c r="KZ495" s="15"/>
      <c r="LA495" s="15"/>
      <c r="LB495" s="15"/>
      <c r="LC495" s="15"/>
      <c r="LD495" s="15"/>
      <c r="LE495" s="15"/>
      <c r="LF495" s="15"/>
      <c r="LG495" s="15"/>
      <c r="LH495" s="15"/>
      <c r="LI495" s="15"/>
      <c r="LJ495" s="15"/>
      <c r="LK495" s="15"/>
      <c r="LL495" s="15"/>
      <c r="LM495" s="15"/>
      <c r="LN495" s="15" t="s">
        <v>293</v>
      </c>
      <c r="LO495" s="15"/>
    </row>
    <row r="496" spans="1:327" ht="18" customHeight="1" x14ac:dyDescent="0.25">
      <c r="A496" s="14" t="s">
        <v>708</v>
      </c>
      <c r="B496" s="15" t="str">
        <f t="shared" si="71"/>
        <v>Las Palmeras</v>
      </c>
      <c r="C496" s="15">
        <f t="shared" si="63"/>
        <v>2</v>
      </c>
      <c r="D496" s="15"/>
      <c r="E496" s="15">
        <v>1</v>
      </c>
      <c r="F496" s="15">
        <v>1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>
        <v>2</v>
      </c>
      <c r="U496" s="15"/>
      <c r="V496" s="15"/>
      <c r="W496" s="15">
        <v>65</v>
      </c>
      <c r="X496" s="15">
        <v>34</v>
      </c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 t="str">
        <f t="shared" si="64"/>
        <v/>
      </c>
      <c r="AN496" s="15" t="str">
        <f t="shared" si="65"/>
        <v/>
      </c>
      <c r="AO496" s="15" t="str">
        <f t="shared" si="66"/>
        <v/>
      </c>
      <c r="AP496" s="15" t="str">
        <f t="shared" si="67"/>
        <v/>
      </c>
      <c r="AQ496" s="15">
        <f t="shared" si="68"/>
        <v>1</v>
      </c>
      <c r="AR496" s="15" t="str">
        <f t="shared" si="69"/>
        <v/>
      </c>
      <c r="AS496" s="15">
        <f t="shared" si="70"/>
        <v>1</v>
      </c>
      <c r="AT496" s="15">
        <v>2</v>
      </c>
      <c r="AU496" s="15"/>
      <c r="AV496" s="15"/>
      <c r="AW496" s="15"/>
      <c r="AX496" s="15"/>
      <c r="AY496" s="15"/>
      <c r="AZ496" s="15">
        <v>2</v>
      </c>
      <c r="BA496" s="15"/>
      <c r="BB496" s="15"/>
      <c r="BC496" s="15"/>
      <c r="BD496" s="15"/>
      <c r="BE496" s="15"/>
      <c r="BF496" s="15"/>
      <c r="BG496" s="15">
        <v>5</v>
      </c>
      <c r="BH496" s="15">
        <v>4</v>
      </c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>
        <v>1</v>
      </c>
      <c r="BX496" s="15">
        <v>1</v>
      </c>
      <c r="BY496" s="15"/>
      <c r="BZ496" s="15"/>
      <c r="CA496" s="15"/>
      <c r="CB496" s="15"/>
      <c r="CC496" s="15"/>
      <c r="CD496" s="15"/>
      <c r="CE496" s="15"/>
      <c r="CF496" s="15"/>
      <c r="CG496" s="15"/>
      <c r="CH496" s="15">
        <v>2</v>
      </c>
      <c r="CI496" s="15">
        <v>2</v>
      </c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>
        <v>1</v>
      </c>
      <c r="DM496" s="15" t="s">
        <v>7</v>
      </c>
      <c r="DN496" s="15" t="s">
        <v>8</v>
      </c>
      <c r="DO496" s="15" t="s">
        <v>9</v>
      </c>
      <c r="DP496" s="15">
        <v>1</v>
      </c>
      <c r="DQ496" s="15" t="s">
        <v>15</v>
      </c>
      <c r="DR496" s="15" t="s">
        <v>8</v>
      </c>
      <c r="DS496" s="15" t="s">
        <v>9</v>
      </c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>
        <v>1</v>
      </c>
      <c r="FM496" s="15"/>
      <c r="FN496" s="15"/>
      <c r="FO496" s="15">
        <v>1</v>
      </c>
      <c r="FP496" s="15"/>
      <c r="FQ496" s="15"/>
      <c r="FR496" s="15"/>
      <c r="FS496" s="15"/>
      <c r="FT496" s="15">
        <v>1</v>
      </c>
      <c r="FU496" s="15"/>
      <c r="FV496" s="15"/>
      <c r="FW496" s="15"/>
      <c r="FX496" s="15"/>
      <c r="FY496" s="15"/>
      <c r="FZ496" s="15">
        <v>1</v>
      </c>
      <c r="GA496" s="15"/>
      <c r="GB496" s="15"/>
      <c r="GC496" s="15"/>
      <c r="GD496" s="15"/>
      <c r="GE496" s="15" t="s">
        <v>53</v>
      </c>
      <c r="GF496" s="15"/>
      <c r="GG496" s="15"/>
      <c r="GH496" s="15"/>
      <c r="GI496" s="15"/>
      <c r="GJ496" s="15">
        <v>1</v>
      </c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>
        <v>1</v>
      </c>
      <c r="HG496" s="15"/>
      <c r="HH496" s="15"/>
      <c r="HI496" s="15"/>
      <c r="HJ496" s="15"/>
      <c r="HK496" s="15"/>
      <c r="HL496" s="15"/>
      <c r="HM496" s="15"/>
      <c r="HN496" s="15">
        <v>2</v>
      </c>
      <c r="HO496" s="15"/>
      <c r="HP496" s="15"/>
      <c r="HQ496" s="15"/>
      <c r="HR496" s="15"/>
      <c r="HS496" s="15"/>
      <c r="HT496" s="15"/>
      <c r="HU496" s="15"/>
      <c r="HV496" s="15"/>
      <c r="HW496" s="15"/>
      <c r="HX496" s="15">
        <v>1</v>
      </c>
      <c r="HY496" s="15"/>
      <c r="HZ496" s="15">
        <v>12</v>
      </c>
      <c r="IA496" s="15"/>
      <c r="IB496" s="15">
        <v>80</v>
      </c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  <c r="IW496" s="15"/>
      <c r="IX496" s="15"/>
      <c r="IY496" s="15"/>
      <c r="IZ496" s="15"/>
      <c r="JA496" s="15"/>
      <c r="JB496" s="15"/>
      <c r="JC496" s="17"/>
      <c r="JD496" s="17"/>
      <c r="JE496" s="18"/>
      <c r="JF496" s="17"/>
      <c r="JG496" s="17"/>
      <c r="JH496" s="19"/>
      <c r="JI496" s="19"/>
      <c r="JJ496" s="17"/>
      <c r="JK496" s="17"/>
      <c r="JL496" s="19"/>
      <c r="JM496" s="17"/>
      <c r="JN496" s="17"/>
      <c r="JO496" s="20"/>
      <c r="JP496" s="17"/>
      <c r="JQ496" s="17"/>
      <c r="JR496" s="20"/>
      <c r="JS496" s="19"/>
      <c r="JT496" s="19"/>
      <c r="JU496" s="19"/>
      <c r="JV496" s="15">
        <v>2</v>
      </c>
      <c r="JW496" s="14"/>
      <c r="JX496" s="14"/>
      <c r="JY496" s="15">
        <v>5</v>
      </c>
      <c r="JZ496" s="15"/>
      <c r="KA496" s="15"/>
      <c r="KB496" s="15">
        <v>6</v>
      </c>
      <c r="KC496" s="15"/>
      <c r="KD496" s="15"/>
      <c r="KE496" s="15"/>
      <c r="KF496" s="15"/>
      <c r="KG496" s="15"/>
      <c r="KH496" s="15"/>
      <c r="KI496" s="15"/>
      <c r="KJ496" s="15"/>
      <c r="KK496" s="15"/>
      <c r="KL496" s="15">
        <v>2</v>
      </c>
      <c r="KM496" s="15"/>
      <c r="KN496" s="15"/>
      <c r="KO496" s="15"/>
      <c r="KP496" s="15"/>
      <c r="KQ496" s="15"/>
      <c r="KR496" s="15"/>
      <c r="KS496" s="15"/>
      <c r="KT496" s="15"/>
      <c r="KU496" s="15"/>
      <c r="KV496" s="15">
        <v>1</v>
      </c>
      <c r="KW496" s="15"/>
      <c r="KX496" s="15"/>
      <c r="KY496" s="15"/>
      <c r="KZ496" s="15"/>
      <c r="LA496" s="15"/>
      <c r="LB496" s="15"/>
      <c r="LC496" s="15"/>
      <c r="LD496" s="15"/>
      <c r="LE496" s="15"/>
      <c r="LF496" s="15"/>
      <c r="LG496" s="15"/>
      <c r="LH496" s="15"/>
      <c r="LI496" s="15"/>
      <c r="LJ496" s="15"/>
      <c r="LK496" s="15"/>
      <c r="LL496" s="15"/>
      <c r="LM496" s="15" t="s">
        <v>25</v>
      </c>
      <c r="LN496" s="15"/>
      <c r="LO496" s="15"/>
    </row>
    <row r="497" spans="1:327" ht="18" customHeight="1" x14ac:dyDescent="0.25">
      <c r="A497" s="14" t="s">
        <v>709</v>
      </c>
      <c r="B497" s="15" t="str">
        <f t="shared" si="71"/>
        <v>Las Palmeras</v>
      </c>
      <c r="C497" s="15">
        <f t="shared" si="63"/>
        <v>4</v>
      </c>
      <c r="D497" s="15">
        <v>1</v>
      </c>
      <c r="E497" s="15">
        <v>1</v>
      </c>
      <c r="F497" s="15">
        <v>1</v>
      </c>
      <c r="G497" s="15">
        <v>1</v>
      </c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>
        <v>4</v>
      </c>
      <c r="U497" s="15"/>
      <c r="V497" s="15">
        <v>30</v>
      </c>
      <c r="W497" s="15">
        <v>25</v>
      </c>
      <c r="X497" s="19">
        <f>5/12</f>
        <v>0.41666666666666669</v>
      </c>
      <c r="Y497" s="15"/>
      <c r="Z497" s="15"/>
      <c r="AA497" s="15"/>
      <c r="AB497" s="15"/>
      <c r="AC497" s="15">
        <v>9</v>
      </c>
      <c r="AD497" s="15"/>
      <c r="AE497" s="15"/>
      <c r="AF497" s="15"/>
      <c r="AG497" s="15"/>
      <c r="AH497" s="15"/>
      <c r="AI497" s="15"/>
      <c r="AJ497" s="15"/>
      <c r="AK497" s="15"/>
      <c r="AL497" s="15"/>
      <c r="AM497" s="15">
        <f t="shared" si="64"/>
        <v>1</v>
      </c>
      <c r="AN497" s="15" t="str">
        <f t="shared" si="65"/>
        <v/>
      </c>
      <c r="AO497" s="15">
        <f t="shared" si="66"/>
        <v>1</v>
      </c>
      <c r="AP497" s="15" t="str">
        <f t="shared" si="67"/>
        <v/>
      </c>
      <c r="AQ497" s="15">
        <f t="shared" si="68"/>
        <v>2</v>
      </c>
      <c r="AR497" s="15" t="str">
        <f t="shared" si="69"/>
        <v/>
      </c>
      <c r="AS497" s="15" t="str">
        <f t="shared" si="70"/>
        <v/>
      </c>
      <c r="AT497" s="15">
        <v>4</v>
      </c>
      <c r="AU497" s="15"/>
      <c r="AV497" s="15"/>
      <c r="AW497" s="15"/>
      <c r="AX497" s="15"/>
      <c r="AY497" s="15"/>
      <c r="AZ497" s="15"/>
      <c r="BA497" s="15"/>
      <c r="BB497" s="15"/>
      <c r="BC497" s="15">
        <v>4</v>
      </c>
      <c r="BD497" s="15"/>
      <c r="BE497" s="15"/>
      <c r="BF497" s="15">
        <v>3</v>
      </c>
      <c r="BG497" s="15">
        <v>3</v>
      </c>
      <c r="BH497" s="15">
        <v>1</v>
      </c>
      <c r="BI497" s="15"/>
      <c r="BJ497" s="15"/>
      <c r="BK497" s="15"/>
      <c r="BL497" s="15"/>
      <c r="BM497" s="15">
        <v>2</v>
      </c>
      <c r="BN497" s="15"/>
      <c r="BO497" s="15"/>
      <c r="BP497" s="15"/>
      <c r="BQ497" s="15"/>
      <c r="BR497" s="15"/>
      <c r="BS497" s="15"/>
      <c r="BT497" s="15"/>
      <c r="BU497" s="15"/>
      <c r="BV497" s="15"/>
      <c r="BW497" s="15">
        <v>3</v>
      </c>
      <c r="BX497" s="15">
        <v>2</v>
      </c>
      <c r="BY497" s="15"/>
      <c r="BZ497" s="15"/>
      <c r="CA497" s="15"/>
      <c r="CB497" s="15"/>
      <c r="CC497" s="15"/>
      <c r="CD497" s="15"/>
      <c r="CE497" s="15"/>
      <c r="CF497" s="15"/>
      <c r="CG497" s="15"/>
      <c r="CH497" s="15">
        <v>2</v>
      </c>
      <c r="CI497" s="15">
        <v>2</v>
      </c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 t="s">
        <v>7</v>
      </c>
      <c r="DJ497" s="15" t="s">
        <v>31</v>
      </c>
      <c r="DK497" s="15" t="s">
        <v>9</v>
      </c>
      <c r="DL497" s="15"/>
      <c r="DM497" s="15" t="s">
        <v>710</v>
      </c>
      <c r="DN497" s="15"/>
      <c r="DO497" s="15" t="s">
        <v>9</v>
      </c>
      <c r="DP497" s="15"/>
      <c r="DQ497" s="15" t="s">
        <v>15</v>
      </c>
      <c r="DR497" s="15" t="s">
        <v>8</v>
      </c>
      <c r="DS497" s="15" t="s">
        <v>9</v>
      </c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 t="s">
        <v>15</v>
      </c>
      <c r="EH497" s="15" t="s">
        <v>31</v>
      </c>
      <c r="EI497" s="15" t="s">
        <v>9</v>
      </c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>
        <v>1</v>
      </c>
      <c r="FM497" s="15">
        <v>1</v>
      </c>
      <c r="FN497" s="15"/>
      <c r="FO497" s="15"/>
      <c r="FP497" s="15">
        <v>1</v>
      </c>
      <c r="FQ497" s="15">
        <v>1</v>
      </c>
      <c r="FR497" s="15"/>
      <c r="FS497" s="15"/>
      <c r="FT497" s="15">
        <v>1</v>
      </c>
      <c r="FU497" s="15"/>
      <c r="FV497" s="15"/>
      <c r="FW497" s="15">
        <v>1</v>
      </c>
      <c r="FX497" s="15"/>
      <c r="FY497" s="15"/>
      <c r="FZ497" s="15"/>
      <c r="GA497" s="15"/>
      <c r="GB497" s="15"/>
      <c r="GC497" s="15"/>
      <c r="GD497" s="15"/>
      <c r="GE497" s="15" t="s">
        <v>20</v>
      </c>
      <c r="GF497" s="15"/>
      <c r="GG497" s="15"/>
      <c r="GH497" s="15"/>
      <c r="GI497" s="15"/>
      <c r="GJ497" s="15">
        <v>1</v>
      </c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>
        <v>1</v>
      </c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>
        <v>1</v>
      </c>
      <c r="HY497" s="15"/>
      <c r="HZ497" s="15">
        <v>6</v>
      </c>
      <c r="IA497" s="15"/>
      <c r="IB497" s="15">
        <v>200</v>
      </c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  <c r="IT497" s="15"/>
      <c r="IU497" s="15"/>
      <c r="IV497" s="15"/>
      <c r="IW497" s="15"/>
      <c r="IX497" s="15"/>
      <c r="IY497" s="15"/>
      <c r="IZ497" s="15"/>
      <c r="JA497" s="15"/>
      <c r="JB497" s="15"/>
      <c r="JC497" s="17"/>
      <c r="JD497" s="17"/>
      <c r="JE497" s="18"/>
      <c r="JF497" s="17"/>
      <c r="JG497" s="17"/>
      <c r="JH497" s="19"/>
      <c r="JI497" s="19"/>
      <c r="JJ497" s="17"/>
      <c r="JK497" s="17"/>
      <c r="JL497" s="19"/>
      <c r="JM497" s="17"/>
      <c r="JN497" s="17"/>
      <c r="JO497" s="20"/>
      <c r="JP497" s="17"/>
      <c r="JQ497" s="17"/>
      <c r="JR497" s="20"/>
      <c r="JS497" s="19"/>
      <c r="JT497" s="19"/>
      <c r="JU497" s="19"/>
      <c r="JV497" s="15">
        <v>2</v>
      </c>
      <c r="JW497" s="14"/>
      <c r="JX497" s="14"/>
      <c r="JY497" s="15">
        <v>40</v>
      </c>
      <c r="JZ497" s="15"/>
      <c r="KA497" s="15">
        <v>20</v>
      </c>
      <c r="KB497" s="15">
        <v>20</v>
      </c>
      <c r="KC497" s="15">
        <v>20</v>
      </c>
      <c r="KD497" s="15">
        <v>50</v>
      </c>
      <c r="KE497" s="15">
        <v>20</v>
      </c>
      <c r="KF497" s="15">
        <v>10</v>
      </c>
      <c r="KG497" s="15"/>
      <c r="KH497" s="15">
        <v>10</v>
      </c>
      <c r="KI497" s="15"/>
      <c r="KJ497" s="15">
        <v>10</v>
      </c>
      <c r="KK497" s="15"/>
      <c r="KL497" s="15">
        <v>2</v>
      </c>
      <c r="KM497" s="15"/>
      <c r="KN497" s="15"/>
      <c r="KO497" s="15"/>
      <c r="KP497" s="15"/>
      <c r="KQ497" s="15"/>
      <c r="KR497" s="15"/>
      <c r="KS497" s="15"/>
      <c r="KT497" s="15"/>
      <c r="KU497" s="15">
        <v>1</v>
      </c>
      <c r="KV497" s="15">
        <v>1</v>
      </c>
      <c r="KW497" s="15"/>
      <c r="KX497" s="15">
        <v>1</v>
      </c>
      <c r="KY497" s="15">
        <v>1</v>
      </c>
      <c r="KZ497" s="15"/>
      <c r="LA497" s="15"/>
      <c r="LB497" s="15">
        <v>1</v>
      </c>
      <c r="LC497" s="15"/>
      <c r="LD497" s="15"/>
      <c r="LE497" s="15">
        <v>1</v>
      </c>
      <c r="LF497" s="15">
        <v>1</v>
      </c>
      <c r="LG497" s="15">
        <v>1</v>
      </c>
      <c r="LH497" s="15">
        <v>1</v>
      </c>
      <c r="LI497" s="15"/>
      <c r="LJ497" s="15"/>
      <c r="LK497" s="15"/>
      <c r="LL497" s="15"/>
      <c r="LM497" s="15" t="s">
        <v>42</v>
      </c>
      <c r="LN497" s="15"/>
      <c r="LO497" s="15"/>
    </row>
    <row r="498" spans="1:327" ht="18" customHeight="1" x14ac:dyDescent="0.25">
      <c r="A498" s="14" t="s">
        <v>711</v>
      </c>
      <c r="B498" s="15" t="str">
        <f t="shared" si="71"/>
        <v>Las Palmeras</v>
      </c>
      <c r="C498" s="15">
        <f t="shared" si="63"/>
        <v>4</v>
      </c>
      <c r="D498" s="15">
        <v>1</v>
      </c>
      <c r="E498" s="15">
        <v>1</v>
      </c>
      <c r="F498" s="15">
        <v>2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>
        <v>4</v>
      </c>
      <c r="T498" s="15"/>
      <c r="U498" s="15"/>
      <c r="V498" s="15">
        <v>53</v>
      </c>
      <c r="W498" s="15">
        <v>57</v>
      </c>
      <c r="X498" s="15">
        <v>16</v>
      </c>
      <c r="Y498" s="15">
        <v>14</v>
      </c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 t="str">
        <f t="shared" si="64"/>
        <v/>
      </c>
      <c r="AN498" s="15" t="str">
        <f t="shared" si="65"/>
        <v/>
      </c>
      <c r="AO498" s="15" t="str">
        <f t="shared" si="66"/>
        <v/>
      </c>
      <c r="AP498" s="15">
        <f t="shared" si="67"/>
        <v>2</v>
      </c>
      <c r="AQ498" s="15" t="str">
        <f t="shared" si="68"/>
        <v/>
      </c>
      <c r="AR498" s="15">
        <f t="shared" si="69"/>
        <v>2</v>
      </c>
      <c r="AS498" s="15" t="str">
        <f t="shared" si="70"/>
        <v/>
      </c>
      <c r="AT498" s="15">
        <v>4</v>
      </c>
      <c r="AU498" s="15"/>
      <c r="AV498" s="15"/>
      <c r="AW498" s="15"/>
      <c r="AX498" s="15"/>
      <c r="AY498" s="15"/>
      <c r="AZ498" s="15">
        <v>4</v>
      </c>
      <c r="BA498" s="15"/>
      <c r="BB498" s="15"/>
      <c r="BC498" s="15"/>
      <c r="BD498" s="15"/>
      <c r="BE498" s="15"/>
      <c r="BF498" s="15">
        <v>3</v>
      </c>
      <c r="BG498" s="15">
        <v>3</v>
      </c>
      <c r="BH498" s="15">
        <v>4</v>
      </c>
      <c r="BI498" s="15">
        <v>4</v>
      </c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>
        <v>2</v>
      </c>
      <c r="BY498" s="15"/>
      <c r="BZ498" s="15"/>
      <c r="CA498" s="15"/>
      <c r="CB498" s="15"/>
      <c r="CC498" s="15"/>
      <c r="CD498" s="15"/>
      <c r="CE498" s="15"/>
      <c r="CF498" s="15"/>
      <c r="CG498" s="15"/>
      <c r="CH498" s="15">
        <v>2</v>
      </c>
      <c r="CI498" s="15">
        <v>2</v>
      </c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>
        <v>1</v>
      </c>
      <c r="DI498" s="15" t="s">
        <v>7</v>
      </c>
      <c r="DJ498" s="15" t="s">
        <v>8</v>
      </c>
      <c r="DK498" s="15" t="s">
        <v>9</v>
      </c>
      <c r="DL498" s="15">
        <v>1</v>
      </c>
      <c r="DM498" s="15" t="s">
        <v>7</v>
      </c>
      <c r="DN498" s="15" t="s">
        <v>8</v>
      </c>
      <c r="DO498" s="15" t="s">
        <v>9</v>
      </c>
      <c r="DP498" s="15">
        <v>2</v>
      </c>
      <c r="DQ498" s="15" t="s">
        <v>15</v>
      </c>
      <c r="DR498" s="15" t="s">
        <v>8</v>
      </c>
      <c r="DS498" s="15" t="s">
        <v>9</v>
      </c>
      <c r="DT498" s="15" t="s">
        <v>15</v>
      </c>
      <c r="DU498" s="15" t="s">
        <v>8</v>
      </c>
      <c r="DV498" s="15" t="s">
        <v>9</v>
      </c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>
        <v>2</v>
      </c>
      <c r="FM498" s="15">
        <v>2</v>
      </c>
      <c r="FN498" s="15"/>
      <c r="FO498" s="15"/>
      <c r="FP498" s="15"/>
      <c r="FQ498" s="15">
        <v>2</v>
      </c>
      <c r="FR498" s="15"/>
      <c r="FS498" s="15"/>
      <c r="FT498" s="15"/>
      <c r="FU498" s="15"/>
      <c r="FV498" s="15"/>
      <c r="FW498" s="15">
        <v>1</v>
      </c>
      <c r="FX498" s="15"/>
      <c r="FY498" s="15"/>
      <c r="FZ498" s="15">
        <v>1</v>
      </c>
      <c r="GA498" s="15"/>
      <c r="GB498" s="15"/>
      <c r="GC498" s="15"/>
      <c r="GD498" s="15"/>
      <c r="GE498" s="15" t="s">
        <v>32</v>
      </c>
      <c r="GF498" s="15" t="s">
        <v>53</v>
      </c>
      <c r="GG498" s="15"/>
      <c r="GH498" s="15"/>
      <c r="GI498" s="15"/>
      <c r="GJ498" s="15">
        <v>1</v>
      </c>
      <c r="GK498" s="15"/>
      <c r="GL498" s="15"/>
      <c r="GM498" s="15"/>
      <c r="GN498" s="15"/>
      <c r="GO498" s="15"/>
      <c r="GP498" s="15"/>
      <c r="GQ498" s="15"/>
      <c r="GR498" s="15">
        <v>1</v>
      </c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>
        <v>1</v>
      </c>
      <c r="HJ498" s="15"/>
      <c r="HK498" s="15">
        <v>1</v>
      </c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>
        <v>1</v>
      </c>
      <c r="HY498" s="15"/>
      <c r="HZ498" s="15">
        <v>9</v>
      </c>
      <c r="IA498" s="15"/>
      <c r="IB498" s="15">
        <v>200</v>
      </c>
      <c r="IC498" s="15">
        <v>200</v>
      </c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  <c r="IT498" s="15"/>
      <c r="IU498" s="15"/>
      <c r="IV498" s="15"/>
      <c r="IW498" s="15"/>
      <c r="IX498" s="15"/>
      <c r="IY498" s="15"/>
      <c r="IZ498" s="15"/>
      <c r="JA498" s="15"/>
      <c r="JB498" s="15"/>
      <c r="JC498" s="17"/>
      <c r="JD498" s="17"/>
      <c r="JE498" s="18"/>
      <c r="JF498" s="17"/>
      <c r="JG498" s="17"/>
      <c r="JH498" s="19"/>
      <c r="JI498" s="19"/>
      <c r="JJ498" s="17"/>
      <c r="JK498" s="17"/>
      <c r="JL498" s="19"/>
      <c r="JM498" s="17"/>
      <c r="JN498" s="17"/>
      <c r="JO498" s="20"/>
      <c r="JP498" s="17"/>
      <c r="JQ498" s="17"/>
      <c r="JR498" s="20"/>
      <c r="JS498" s="19"/>
      <c r="JT498" s="19"/>
      <c r="JU498" s="19"/>
      <c r="JV498" s="15">
        <v>2</v>
      </c>
      <c r="JW498" s="14"/>
      <c r="JX498" s="14"/>
      <c r="JY498" s="15">
        <v>50</v>
      </c>
      <c r="JZ498" s="15"/>
      <c r="KA498" s="15">
        <v>20</v>
      </c>
      <c r="KB498" s="15">
        <v>50</v>
      </c>
      <c r="KC498" s="15"/>
      <c r="KD498" s="15">
        <v>30</v>
      </c>
      <c r="KE498" s="15">
        <v>30</v>
      </c>
      <c r="KF498" s="15"/>
      <c r="KG498" s="15"/>
      <c r="KH498" s="15"/>
      <c r="KI498" s="15"/>
      <c r="KJ498" s="15"/>
      <c r="KK498" s="15"/>
      <c r="KL498" s="15">
        <v>1</v>
      </c>
      <c r="KM498" s="15"/>
      <c r="KN498" s="15"/>
      <c r="KO498" s="15"/>
      <c r="KP498" s="15"/>
      <c r="KQ498" s="15"/>
      <c r="KR498" s="15"/>
      <c r="KS498" s="15">
        <v>1</v>
      </c>
      <c r="KT498" s="15"/>
      <c r="KU498" s="15"/>
      <c r="KV498" s="15">
        <v>1</v>
      </c>
      <c r="KW498" s="15"/>
      <c r="KX498" s="15"/>
      <c r="KY498" s="15">
        <v>1</v>
      </c>
      <c r="KZ498" s="15"/>
      <c r="LA498" s="15"/>
      <c r="LB498" s="15"/>
      <c r="LC498" s="15"/>
      <c r="LD498" s="15"/>
      <c r="LE498" s="15"/>
      <c r="LF498" s="15">
        <v>1</v>
      </c>
      <c r="LG498" s="15">
        <v>1</v>
      </c>
      <c r="LH498" s="15"/>
      <c r="LI498" s="15"/>
      <c r="LJ498" s="15" t="s">
        <v>234</v>
      </c>
      <c r="LK498" s="15"/>
      <c r="LL498" s="15" t="s">
        <v>248</v>
      </c>
      <c r="LM498" s="15"/>
      <c r="LN498" s="15"/>
      <c r="LO498" s="15"/>
    </row>
    <row r="499" spans="1:327" ht="18" customHeight="1" x14ac:dyDescent="0.25">
      <c r="A499" s="14" t="s">
        <v>712</v>
      </c>
      <c r="B499" s="15" t="str">
        <f t="shared" si="71"/>
        <v>Las Palmeras</v>
      </c>
      <c r="C499" s="15">
        <f t="shared" si="63"/>
        <v>5</v>
      </c>
      <c r="D499" s="15">
        <v>1</v>
      </c>
      <c r="E499" s="15">
        <v>1</v>
      </c>
      <c r="F499" s="15">
        <v>1</v>
      </c>
      <c r="G499" s="15">
        <v>2</v>
      </c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>
        <v>5</v>
      </c>
      <c r="U499" s="15"/>
      <c r="V499" s="15">
        <v>55</v>
      </c>
      <c r="W499" s="15">
        <v>50</v>
      </c>
      <c r="X499" s="15">
        <v>22</v>
      </c>
      <c r="Y499" s="15"/>
      <c r="Z499" s="15"/>
      <c r="AA499" s="15"/>
      <c r="AB499" s="15"/>
      <c r="AC499" s="15">
        <v>26</v>
      </c>
      <c r="AD499" s="15">
        <v>24</v>
      </c>
      <c r="AE499" s="15"/>
      <c r="AF499" s="15"/>
      <c r="AG499" s="15"/>
      <c r="AH499" s="15"/>
      <c r="AI499" s="15"/>
      <c r="AJ499" s="15"/>
      <c r="AK499" s="15"/>
      <c r="AL499" s="15"/>
      <c r="AM499" s="15" t="str">
        <f t="shared" si="64"/>
        <v/>
      </c>
      <c r="AN499" s="15" t="str">
        <f t="shared" si="65"/>
        <v/>
      </c>
      <c r="AO499" s="15" t="str">
        <f t="shared" si="66"/>
        <v/>
      </c>
      <c r="AP499" s="15" t="str">
        <f t="shared" si="67"/>
        <v/>
      </c>
      <c r="AQ499" s="15">
        <f t="shared" si="68"/>
        <v>3</v>
      </c>
      <c r="AR499" s="15">
        <f t="shared" si="69"/>
        <v>2</v>
      </c>
      <c r="AS499" s="15" t="str">
        <f t="shared" si="70"/>
        <v/>
      </c>
      <c r="AT499" s="15">
        <v>5</v>
      </c>
      <c r="AU499" s="15"/>
      <c r="AV499" s="15"/>
      <c r="AW499" s="15"/>
      <c r="AX499" s="15"/>
      <c r="AY499" s="15"/>
      <c r="AZ499" s="15">
        <v>5</v>
      </c>
      <c r="BA499" s="15"/>
      <c r="BB499" s="15"/>
      <c r="BC499" s="15"/>
      <c r="BD499" s="15"/>
      <c r="BE499" s="15"/>
      <c r="BF499" s="15">
        <v>2</v>
      </c>
      <c r="BG499" s="15">
        <v>3</v>
      </c>
      <c r="BH499" s="15">
        <v>4</v>
      </c>
      <c r="BI499" s="15"/>
      <c r="BJ499" s="15"/>
      <c r="BK499" s="15"/>
      <c r="BL499" s="15"/>
      <c r="BM499" s="15">
        <v>6</v>
      </c>
      <c r="BN499" s="15">
        <v>4</v>
      </c>
      <c r="BO499" s="15"/>
      <c r="BP499" s="15"/>
      <c r="BQ499" s="15"/>
      <c r="BR499" s="15"/>
      <c r="BS499" s="15"/>
      <c r="BT499" s="15"/>
      <c r="BU499" s="15"/>
      <c r="BV499" s="15"/>
      <c r="BW499" s="15">
        <v>3</v>
      </c>
      <c r="BX499" s="15">
        <v>2</v>
      </c>
      <c r="BY499" s="15"/>
      <c r="BZ499" s="15"/>
      <c r="CA499" s="15"/>
      <c r="CB499" s="15"/>
      <c r="CC499" s="15"/>
      <c r="CD499" s="15"/>
      <c r="CE499" s="15"/>
      <c r="CF499" s="15"/>
      <c r="CG499" s="15"/>
      <c r="CH499" s="15">
        <v>3</v>
      </c>
      <c r="CI499" s="15">
        <v>3</v>
      </c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>
        <v>1</v>
      </c>
      <c r="DI499" s="15" t="s">
        <v>7</v>
      </c>
      <c r="DJ499" s="15" t="s">
        <v>8</v>
      </c>
      <c r="DK499" s="15" t="s">
        <v>9</v>
      </c>
      <c r="DL499" s="15"/>
      <c r="DM499" s="15" t="s">
        <v>7</v>
      </c>
      <c r="DN499" s="15" t="s">
        <v>713</v>
      </c>
      <c r="DO499" s="15" t="s">
        <v>9</v>
      </c>
      <c r="DP499" s="15">
        <v>1</v>
      </c>
      <c r="DQ499" s="15" t="s">
        <v>15</v>
      </c>
      <c r="DR499" s="15" t="s">
        <v>8</v>
      </c>
      <c r="DS499" s="15" t="s">
        <v>9</v>
      </c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>
        <v>2</v>
      </c>
      <c r="EG499" s="15" t="s">
        <v>15</v>
      </c>
      <c r="EH499" s="15" t="s">
        <v>8</v>
      </c>
      <c r="EI499" s="15" t="s">
        <v>9</v>
      </c>
      <c r="EJ499" s="15" t="s">
        <v>15</v>
      </c>
      <c r="EK499" s="15" t="s">
        <v>8</v>
      </c>
      <c r="EL499" s="15" t="s">
        <v>9</v>
      </c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>
        <v>3</v>
      </c>
      <c r="FM499" s="15"/>
      <c r="FN499" s="15"/>
      <c r="FO499" s="15">
        <v>3</v>
      </c>
      <c r="FP499" s="15">
        <v>1</v>
      </c>
      <c r="FQ499" s="15"/>
      <c r="FR499" s="15"/>
      <c r="FS499" s="15"/>
      <c r="FT499" s="15">
        <v>1</v>
      </c>
      <c r="FU499" s="15"/>
      <c r="FV499" s="15"/>
      <c r="FW499" s="15"/>
      <c r="FX499" s="15"/>
      <c r="FY499" s="15"/>
      <c r="FZ499" s="15">
        <v>3</v>
      </c>
      <c r="GA499" s="15"/>
      <c r="GB499" s="15"/>
      <c r="GC499" s="15"/>
      <c r="GD499" s="15"/>
      <c r="GE499" s="15" t="s">
        <v>53</v>
      </c>
      <c r="GF499" s="15" t="s">
        <v>53</v>
      </c>
      <c r="GG499" s="15" t="s">
        <v>53</v>
      </c>
      <c r="GH499" s="15"/>
      <c r="GI499" s="15"/>
      <c r="GJ499" s="15">
        <v>3</v>
      </c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>
        <v>3</v>
      </c>
      <c r="HJ499" s="15"/>
      <c r="HK499" s="15"/>
      <c r="HL499" s="15"/>
      <c r="HM499" s="15"/>
      <c r="HN499" s="15">
        <v>5</v>
      </c>
      <c r="HO499" s="15"/>
      <c r="HP499" s="15"/>
      <c r="HQ499" s="15"/>
      <c r="HR499" s="15"/>
      <c r="HS499" s="15"/>
      <c r="HT499" s="15"/>
      <c r="HU499" s="15"/>
      <c r="HV499" s="15"/>
      <c r="HW499" s="15"/>
      <c r="HX499" s="15">
        <v>1</v>
      </c>
      <c r="HY499" s="15"/>
      <c r="HZ499" s="15">
        <v>9</v>
      </c>
      <c r="IA499" s="15"/>
      <c r="IB499" s="15">
        <v>150</v>
      </c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  <c r="IW499" s="15"/>
      <c r="IX499" s="15"/>
      <c r="IY499" s="15"/>
      <c r="IZ499" s="15"/>
      <c r="JA499" s="15"/>
      <c r="JB499" s="15"/>
      <c r="JC499" s="17"/>
      <c r="JD499" s="17"/>
      <c r="JE499" s="18"/>
      <c r="JF499" s="17"/>
      <c r="JG499" s="17"/>
      <c r="JH499" s="19"/>
      <c r="JI499" s="19"/>
      <c r="JJ499" s="17"/>
      <c r="JK499" s="17"/>
      <c r="JL499" s="19"/>
      <c r="JM499" s="17"/>
      <c r="JN499" s="17"/>
      <c r="JO499" s="20"/>
      <c r="JP499" s="17"/>
      <c r="JQ499" s="17"/>
      <c r="JR499" s="20"/>
      <c r="JS499" s="19"/>
      <c r="JT499" s="19"/>
      <c r="JU499" s="19"/>
      <c r="JV499" s="15">
        <v>2</v>
      </c>
      <c r="JW499" s="14"/>
      <c r="JX499" s="14"/>
      <c r="JY499" s="15">
        <v>60</v>
      </c>
      <c r="JZ499" s="15"/>
      <c r="KA499" s="15"/>
      <c r="KB499" s="15">
        <v>40</v>
      </c>
      <c r="KC499" s="15"/>
      <c r="KD499" s="15">
        <v>30</v>
      </c>
      <c r="KE499" s="15"/>
      <c r="KF499" s="15"/>
      <c r="KG499" s="15"/>
      <c r="KH499" s="15"/>
      <c r="KI499" s="15"/>
      <c r="KJ499" s="15"/>
      <c r="KK499" s="15"/>
      <c r="KL499" s="15">
        <v>2</v>
      </c>
      <c r="KM499" s="15"/>
      <c r="KN499" s="15"/>
      <c r="KO499" s="15"/>
      <c r="KP499" s="15"/>
      <c r="KQ499" s="15"/>
      <c r="KR499" s="15"/>
      <c r="KS499" s="15"/>
      <c r="KT499" s="15"/>
      <c r="KU499" s="15"/>
      <c r="KV499" s="15"/>
      <c r="KW499" s="15"/>
      <c r="KX499" s="15"/>
      <c r="KY499" s="15"/>
      <c r="KZ499" s="15"/>
      <c r="LA499" s="15"/>
      <c r="LB499" s="15"/>
      <c r="LC499" s="15"/>
      <c r="LD499" s="15"/>
      <c r="LE499" s="15"/>
      <c r="LF499" s="15"/>
      <c r="LG499" s="15">
        <v>1</v>
      </c>
      <c r="LH499" s="15"/>
      <c r="LI499" s="15"/>
      <c r="LJ499" s="15"/>
      <c r="LK499" s="15"/>
      <c r="LL499" s="15"/>
      <c r="LM499" s="15"/>
      <c r="LN499" s="15"/>
      <c r="LO499" s="15"/>
    </row>
    <row r="500" spans="1:327" ht="18" customHeight="1" x14ac:dyDescent="0.25">
      <c r="A500" s="14" t="s">
        <v>714</v>
      </c>
      <c r="B500" s="15" t="str">
        <f t="shared" si="71"/>
        <v>Las Palmeras</v>
      </c>
      <c r="C500" s="15">
        <f t="shared" si="63"/>
        <v>2</v>
      </c>
      <c r="D500" s="15"/>
      <c r="E500" s="15">
        <v>1</v>
      </c>
      <c r="F500" s="15"/>
      <c r="G500" s="15">
        <v>1</v>
      </c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>
        <v>2</v>
      </c>
      <c r="U500" s="15"/>
      <c r="V500" s="15"/>
      <c r="W500" s="15">
        <v>23</v>
      </c>
      <c r="X500" s="15"/>
      <c r="Y500" s="15"/>
      <c r="Z500" s="15"/>
      <c r="AA500" s="15"/>
      <c r="AB500" s="15"/>
      <c r="AC500" s="15">
        <v>4</v>
      </c>
      <c r="AD500" s="15"/>
      <c r="AE500" s="15"/>
      <c r="AF500" s="15"/>
      <c r="AG500" s="15"/>
      <c r="AH500" s="15"/>
      <c r="AI500" s="15"/>
      <c r="AJ500" s="15"/>
      <c r="AK500" s="15"/>
      <c r="AL500" s="15"/>
      <c r="AM500" s="15" t="str">
        <f t="shared" si="64"/>
        <v/>
      </c>
      <c r="AN500" s="15">
        <f t="shared" si="65"/>
        <v>1</v>
      </c>
      <c r="AO500" s="15" t="str">
        <f t="shared" si="66"/>
        <v/>
      </c>
      <c r="AP500" s="15" t="str">
        <f t="shared" si="67"/>
        <v/>
      </c>
      <c r="AQ500" s="15">
        <f t="shared" si="68"/>
        <v>1</v>
      </c>
      <c r="AR500" s="15" t="str">
        <f t="shared" si="69"/>
        <v/>
      </c>
      <c r="AS500" s="15" t="str">
        <f t="shared" si="70"/>
        <v/>
      </c>
      <c r="AT500" s="15">
        <v>2</v>
      </c>
      <c r="AU500" s="15"/>
      <c r="AV500" s="15"/>
      <c r="AW500" s="15"/>
      <c r="AX500" s="15"/>
      <c r="AY500" s="15"/>
      <c r="AZ500" s="15"/>
      <c r="BA500" s="15"/>
      <c r="BB500" s="15"/>
      <c r="BC500" s="15">
        <v>2</v>
      </c>
      <c r="BD500" s="15"/>
      <c r="BE500" s="15"/>
      <c r="BF500" s="15"/>
      <c r="BG500" s="15">
        <v>5</v>
      </c>
      <c r="BH500" s="15"/>
      <c r="BI500" s="15"/>
      <c r="BJ500" s="15"/>
      <c r="BK500" s="15"/>
      <c r="BL500" s="15"/>
      <c r="BM500" s="15">
        <v>2</v>
      </c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>
        <v>5</v>
      </c>
      <c r="BY500" s="15"/>
      <c r="BZ500" s="15"/>
      <c r="CA500" s="15"/>
      <c r="CB500" s="15"/>
      <c r="CC500" s="15"/>
      <c r="CD500" s="15"/>
      <c r="CE500" s="15"/>
      <c r="CF500" s="15"/>
      <c r="CG500" s="15"/>
      <c r="CH500" s="15">
        <v>1</v>
      </c>
      <c r="CI500" s="15">
        <v>1</v>
      </c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 t="s">
        <v>7</v>
      </c>
      <c r="DN500" s="15" t="s">
        <v>31</v>
      </c>
      <c r="DO500" s="15" t="s">
        <v>9</v>
      </c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>
        <v>1</v>
      </c>
      <c r="EG500" s="15" t="s">
        <v>15</v>
      </c>
      <c r="EH500" s="15" t="s">
        <v>8</v>
      </c>
      <c r="EI500" s="15" t="s">
        <v>9</v>
      </c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>
        <v>1</v>
      </c>
      <c r="FM500" s="15"/>
      <c r="FN500" s="15">
        <v>1</v>
      </c>
      <c r="FO500" s="15"/>
      <c r="FP500" s="15"/>
      <c r="FQ500" s="15"/>
      <c r="FR500" s="15"/>
      <c r="FS500" s="15"/>
      <c r="FT500" s="15">
        <v>1</v>
      </c>
      <c r="FU500" s="15"/>
      <c r="FV500" s="15"/>
      <c r="FW500" s="15"/>
      <c r="FX500" s="15"/>
      <c r="FY500" s="15"/>
      <c r="FZ500" s="15">
        <v>1</v>
      </c>
      <c r="GA500" s="15"/>
      <c r="GB500" s="15"/>
      <c r="GC500" s="15"/>
      <c r="GD500" s="15"/>
      <c r="GE500" s="15" t="s">
        <v>53</v>
      </c>
      <c r="GF500" s="15"/>
      <c r="GG500" s="15"/>
      <c r="GH500" s="15"/>
      <c r="GI500" s="15"/>
      <c r="GJ500" s="15">
        <v>1</v>
      </c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>
        <v>1</v>
      </c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>
        <v>1</v>
      </c>
      <c r="HY500" s="15"/>
      <c r="HZ500" s="15">
        <v>9</v>
      </c>
      <c r="IA500" s="15"/>
      <c r="IB500" s="15">
        <v>195</v>
      </c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  <c r="IW500" s="15"/>
      <c r="IX500" s="15"/>
      <c r="IY500" s="15"/>
      <c r="IZ500" s="15"/>
      <c r="JA500" s="15"/>
      <c r="JB500" s="15"/>
      <c r="JC500" s="17"/>
      <c r="JD500" s="17"/>
      <c r="JE500" s="18"/>
      <c r="JF500" s="17"/>
      <c r="JG500" s="17"/>
      <c r="JH500" s="19"/>
      <c r="JI500" s="19"/>
      <c r="JJ500" s="17"/>
      <c r="JK500" s="17"/>
      <c r="JL500" s="19"/>
      <c r="JM500" s="17"/>
      <c r="JN500" s="17"/>
      <c r="JO500" s="20"/>
      <c r="JP500" s="17"/>
      <c r="JQ500" s="17"/>
      <c r="JR500" s="20"/>
      <c r="JS500" s="19"/>
      <c r="JT500" s="19"/>
      <c r="JU500" s="19"/>
      <c r="JV500" s="15">
        <v>2</v>
      </c>
      <c r="JW500" s="14"/>
      <c r="JX500" s="14"/>
      <c r="JY500" s="15">
        <v>80</v>
      </c>
      <c r="JZ500" s="15"/>
      <c r="KA500" s="15">
        <v>20</v>
      </c>
      <c r="KB500" s="15">
        <v>60</v>
      </c>
      <c r="KC500" s="15"/>
      <c r="KD500" s="15"/>
      <c r="KE500" s="15"/>
      <c r="KF500" s="15">
        <v>5</v>
      </c>
      <c r="KG500" s="15"/>
      <c r="KH500" s="15">
        <v>20</v>
      </c>
      <c r="KI500" s="15"/>
      <c r="KJ500" s="15"/>
      <c r="KK500" s="15"/>
      <c r="KL500" s="15">
        <v>2</v>
      </c>
      <c r="KM500" s="15"/>
      <c r="KN500" s="15"/>
      <c r="KO500" s="15"/>
      <c r="KP500" s="15"/>
      <c r="KQ500" s="15"/>
      <c r="KR500" s="15"/>
      <c r="KS500" s="15"/>
      <c r="KT500" s="15"/>
      <c r="KU500" s="15"/>
      <c r="KV500" s="15"/>
      <c r="KW500" s="15"/>
      <c r="KX500" s="15"/>
      <c r="KY500" s="15"/>
      <c r="KZ500" s="15"/>
      <c r="LA500" s="15"/>
      <c r="LB500" s="15"/>
      <c r="LC500" s="15"/>
      <c r="LD500" s="15"/>
      <c r="LE500" s="15"/>
      <c r="LF500" s="15"/>
      <c r="LG500" s="15"/>
      <c r="LH500" s="15"/>
      <c r="LI500" s="15"/>
      <c r="LJ500" s="15" t="s">
        <v>41</v>
      </c>
      <c r="LK500" s="15"/>
      <c r="LL500" s="15" t="s">
        <v>29</v>
      </c>
      <c r="LM500" s="15" t="s">
        <v>25</v>
      </c>
      <c r="LN500" s="15"/>
      <c r="LO500" s="15"/>
    </row>
    <row r="501" spans="1:327" ht="18" customHeight="1" x14ac:dyDescent="0.25">
      <c r="A501" s="14" t="s">
        <v>715</v>
      </c>
      <c r="B501" s="15" t="str">
        <f t="shared" si="71"/>
        <v>Las Palmeras</v>
      </c>
      <c r="C501" s="15">
        <f t="shared" si="63"/>
        <v>6</v>
      </c>
      <c r="D501" s="15">
        <v>1</v>
      </c>
      <c r="E501" s="15">
        <v>1</v>
      </c>
      <c r="F501" s="15">
        <v>2</v>
      </c>
      <c r="G501" s="15">
        <v>2</v>
      </c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>
        <v>6</v>
      </c>
      <c r="U501" s="15"/>
      <c r="V501" s="15">
        <v>49</v>
      </c>
      <c r="W501" s="15">
        <v>38</v>
      </c>
      <c r="X501" s="15">
        <v>11</v>
      </c>
      <c r="Y501" s="15">
        <v>10</v>
      </c>
      <c r="Z501" s="15"/>
      <c r="AA501" s="15"/>
      <c r="AB501" s="15"/>
      <c r="AC501" s="15">
        <v>13</v>
      </c>
      <c r="AD501" s="15">
        <v>8</v>
      </c>
      <c r="AE501" s="15"/>
      <c r="AF501" s="15"/>
      <c r="AG501" s="15"/>
      <c r="AH501" s="15"/>
      <c r="AI501" s="15"/>
      <c r="AJ501" s="15"/>
      <c r="AK501" s="15"/>
      <c r="AL501" s="15"/>
      <c r="AM501" s="15" t="str">
        <f t="shared" si="64"/>
        <v/>
      </c>
      <c r="AN501" s="15" t="str">
        <f t="shared" si="65"/>
        <v/>
      </c>
      <c r="AO501" s="15">
        <f t="shared" si="66"/>
        <v>3</v>
      </c>
      <c r="AP501" s="15">
        <f t="shared" si="67"/>
        <v>1</v>
      </c>
      <c r="AQ501" s="15">
        <f t="shared" si="68"/>
        <v>1</v>
      </c>
      <c r="AR501" s="15">
        <f t="shared" si="69"/>
        <v>1</v>
      </c>
      <c r="AS501" s="15" t="str">
        <f t="shared" si="70"/>
        <v/>
      </c>
      <c r="AT501" s="15">
        <v>6</v>
      </c>
      <c r="AU501" s="15"/>
      <c r="AV501" s="15"/>
      <c r="AW501" s="15"/>
      <c r="AX501" s="15"/>
      <c r="AY501" s="15"/>
      <c r="AZ501" s="15">
        <v>6</v>
      </c>
      <c r="BA501" s="15"/>
      <c r="BB501" s="15"/>
      <c r="BC501" s="15"/>
      <c r="BD501" s="15"/>
      <c r="BE501" s="15"/>
      <c r="BF501" s="15">
        <v>3</v>
      </c>
      <c r="BG501" s="15">
        <v>4</v>
      </c>
      <c r="BH501" s="15">
        <v>2</v>
      </c>
      <c r="BI501" s="15">
        <v>2</v>
      </c>
      <c r="BJ501" s="15"/>
      <c r="BK501" s="15"/>
      <c r="BL501" s="15"/>
      <c r="BM501" s="15">
        <v>2</v>
      </c>
      <c r="BN501" s="15">
        <v>2</v>
      </c>
      <c r="BO501" s="15"/>
      <c r="BP501" s="15"/>
      <c r="BQ501" s="15"/>
      <c r="BR501" s="15"/>
      <c r="BS501" s="15"/>
      <c r="BT501" s="15"/>
      <c r="BU501" s="15"/>
      <c r="BV501" s="15"/>
      <c r="BW501" s="15"/>
      <c r="BX501" s="15">
        <v>2</v>
      </c>
      <c r="BY501" s="15"/>
      <c r="BZ501" s="15"/>
      <c r="CA501" s="15"/>
      <c r="CB501" s="15"/>
      <c r="CC501" s="15"/>
      <c r="CD501" s="15"/>
      <c r="CE501" s="15"/>
      <c r="CF501" s="15"/>
      <c r="CG501" s="15"/>
      <c r="CH501" s="15">
        <v>4</v>
      </c>
      <c r="CI501" s="15">
        <v>4</v>
      </c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>
        <v>1</v>
      </c>
      <c r="DI501" s="15" t="s">
        <v>7</v>
      </c>
      <c r="DJ501" s="15" t="s">
        <v>8</v>
      </c>
      <c r="DK501" s="15" t="s">
        <v>9</v>
      </c>
      <c r="DL501" s="15">
        <v>1</v>
      </c>
      <c r="DM501" s="15" t="s">
        <v>7</v>
      </c>
      <c r="DN501" s="15" t="s">
        <v>8</v>
      </c>
      <c r="DO501" s="15" t="s">
        <v>9</v>
      </c>
      <c r="DP501" s="15">
        <v>2</v>
      </c>
      <c r="DQ501" s="15" t="s">
        <v>15</v>
      </c>
      <c r="DR501" s="15" t="s">
        <v>8</v>
      </c>
      <c r="DS501" s="15" t="s">
        <v>9</v>
      </c>
      <c r="DT501" s="15" t="s">
        <v>15</v>
      </c>
      <c r="DU501" s="15" t="s">
        <v>8</v>
      </c>
      <c r="DV501" s="15" t="s">
        <v>9</v>
      </c>
      <c r="DW501" s="15"/>
      <c r="DX501" s="15"/>
      <c r="DY501" s="15"/>
      <c r="DZ501" s="15"/>
      <c r="EA501" s="15"/>
      <c r="EB501" s="15"/>
      <c r="EC501" s="15"/>
      <c r="ED501" s="15"/>
      <c r="EE501" s="15"/>
      <c r="EF501" s="15">
        <v>2</v>
      </c>
      <c r="EG501" s="15" t="s">
        <v>15</v>
      </c>
      <c r="EH501" s="15" t="s">
        <v>8</v>
      </c>
      <c r="EI501" s="15" t="s">
        <v>9</v>
      </c>
      <c r="EJ501" s="15" t="s">
        <v>15</v>
      </c>
      <c r="EK501" s="15" t="s">
        <v>8</v>
      </c>
      <c r="EL501" s="15" t="s">
        <v>9</v>
      </c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>
        <v>1</v>
      </c>
      <c r="FM501" s="15"/>
      <c r="FN501" s="15">
        <v>1</v>
      </c>
      <c r="FO501" s="15"/>
      <c r="FP501" s="15"/>
      <c r="FQ501" s="15">
        <v>4</v>
      </c>
      <c r="FR501" s="15"/>
      <c r="FS501" s="15"/>
      <c r="FT501" s="15">
        <v>1</v>
      </c>
      <c r="FU501" s="15"/>
      <c r="FV501" s="15"/>
      <c r="FW501" s="15">
        <v>1</v>
      </c>
      <c r="FX501" s="15"/>
      <c r="FY501" s="15"/>
      <c r="FZ501" s="15"/>
      <c r="GA501" s="15"/>
      <c r="GB501" s="15"/>
      <c r="GC501" s="15"/>
      <c r="GD501" s="15"/>
      <c r="GE501" s="15" t="s">
        <v>334</v>
      </c>
      <c r="GF501" s="15"/>
      <c r="GG501" s="15"/>
      <c r="GH501" s="15"/>
      <c r="GI501" s="15"/>
      <c r="GJ501" s="15"/>
      <c r="GK501" s="15">
        <v>1</v>
      </c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>
        <v>1</v>
      </c>
      <c r="HL501" s="15"/>
      <c r="HM501" s="15"/>
      <c r="HN501" s="15">
        <v>1</v>
      </c>
      <c r="HO501" s="15"/>
      <c r="HP501" s="15"/>
      <c r="HQ501" s="15"/>
      <c r="HR501" s="15"/>
      <c r="HS501" s="15"/>
      <c r="HT501" s="15"/>
      <c r="HU501" s="15"/>
      <c r="HV501" s="15"/>
      <c r="HW501" s="15"/>
      <c r="HX501" s="15">
        <v>1</v>
      </c>
      <c r="HY501" s="15"/>
      <c r="HZ501" s="15">
        <v>9</v>
      </c>
      <c r="IA501" s="15"/>
      <c r="IB501" s="15">
        <v>200</v>
      </c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  <c r="IW501" s="15"/>
      <c r="IX501" s="15"/>
      <c r="IY501" s="15"/>
      <c r="IZ501" s="15"/>
      <c r="JA501" s="15"/>
      <c r="JB501" s="15"/>
      <c r="JC501" s="17"/>
      <c r="JD501" s="17"/>
      <c r="JE501" s="18"/>
      <c r="JF501" s="17"/>
      <c r="JG501" s="17"/>
      <c r="JH501" s="19"/>
      <c r="JI501" s="19"/>
      <c r="JJ501" s="17"/>
      <c r="JK501" s="17"/>
      <c r="JL501" s="19"/>
      <c r="JM501" s="17"/>
      <c r="JN501" s="17"/>
      <c r="JO501" s="20"/>
      <c r="JP501" s="17"/>
      <c r="JQ501" s="17"/>
      <c r="JR501" s="20"/>
      <c r="JS501" s="19"/>
      <c r="JT501" s="19"/>
      <c r="JU501" s="19"/>
      <c r="JV501" s="15">
        <v>2</v>
      </c>
      <c r="JW501" s="14"/>
      <c r="JX501" s="14"/>
      <c r="JY501" s="15">
        <v>30</v>
      </c>
      <c r="JZ501" s="15">
        <v>50</v>
      </c>
      <c r="KA501" s="15"/>
      <c r="KB501" s="15"/>
      <c r="KC501" s="15"/>
      <c r="KD501" s="15">
        <v>40</v>
      </c>
      <c r="KE501" s="15">
        <v>50</v>
      </c>
      <c r="KF501" s="15"/>
      <c r="KG501" s="15"/>
      <c r="KH501" s="15">
        <v>20</v>
      </c>
      <c r="KI501" s="15"/>
      <c r="KJ501" s="15"/>
      <c r="KK501" s="15">
        <v>10</v>
      </c>
      <c r="KL501" s="15">
        <v>2</v>
      </c>
      <c r="KM501" s="15"/>
      <c r="KN501" s="15"/>
      <c r="KO501" s="15"/>
      <c r="KP501" s="15"/>
      <c r="KQ501" s="15"/>
      <c r="KR501" s="15"/>
      <c r="KS501" s="15"/>
      <c r="KT501" s="15"/>
      <c r="KU501" s="15"/>
      <c r="KV501" s="15">
        <v>1</v>
      </c>
      <c r="KW501" s="15"/>
      <c r="KX501" s="15"/>
      <c r="KY501" s="15"/>
      <c r="KZ501" s="15">
        <v>1</v>
      </c>
      <c r="LA501" s="15"/>
      <c r="LB501" s="15">
        <v>1</v>
      </c>
      <c r="LC501" s="15"/>
      <c r="LD501" s="15"/>
      <c r="LE501" s="15"/>
      <c r="LF501" s="15">
        <v>1</v>
      </c>
      <c r="LG501" s="15"/>
      <c r="LH501" s="15"/>
      <c r="LI501" s="15"/>
      <c r="LJ501" s="15" t="s">
        <v>234</v>
      </c>
      <c r="LK501" s="15"/>
      <c r="LL501" s="15"/>
      <c r="LM501" s="15" t="s">
        <v>278</v>
      </c>
      <c r="LN501" s="15" t="s">
        <v>35</v>
      </c>
      <c r="LO501" s="15"/>
    </row>
    <row r="502" spans="1:327" ht="18" customHeight="1" x14ac:dyDescent="0.25">
      <c r="A502" s="14" t="s">
        <v>716</v>
      </c>
      <c r="B502" s="15" t="str">
        <f t="shared" si="71"/>
        <v>Las Palmeras</v>
      </c>
      <c r="C502" s="15">
        <f t="shared" si="63"/>
        <v>4</v>
      </c>
      <c r="D502" s="15">
        <v>1</v>
      </c>
      <c r="E502" s="15">
        <v>1</v>
      </c>
      <c r="F502" s="15"/>
      <c r="G502" s="15">
        <v>2</v>
      </c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>
        <v>4</v>
      </c>
      <c r="U502" s="15"/>
      <c r="V502" s="15">
        <v>28</v>
      </c>
      <c r="W502" s="15">
        <v>24</v>
      </c>
      <c r="X502" s="15"/>
      <c r="Y502" s="15"/>
      <c r="Z502" s="15"/>
      <c r="AA502" s="15"/>
      <c r="AB502" s="15"/>
      <c r="AC502" s="15">
        <v>6</v>
      </c>
      <c r="AD502" s="15">
        <v>3</v>
      </c>
      <c r="AE502" s="15"/>
      <c r="AF502" s="15"/>
      <c r="AG502" s="15"/>
      <c r="AH502" s="15"/>
      <c r="AI502" s="15"/>
      <c r="AJ502" s="15"/>
      <c r="AK502" s="15"/>
      <c r="AL502" s="15"/>
      <c r="AM502" s="15" t="str">
        <f t="shared" si="64"/>
        <v/>
      </c>
      <c r="AN502" s="15">
        <f t="shared" si="65"/>
        <v>1</v>
      </c>
      <c r="AO502" s="15">
        <f t="shared" si="66"/>
        <v>1</v>
      </c>
      <c r="AP502" s="15" t="str">
        <f t="shared" si="67"/>
        <v/>
      </c>
      <c r="AQ502" s="15">
        <f t="shared" si="68"/>
        <v>2</v>
      </c>
      <c r="AR502" s="15" t="str">
        <f t="shared" si="69"/>
        <v/>
      </c>
      <c r="AS502" s="15" t="str">
        <f t="shared" si="70"/>
        <v/>
      </c>
      <c r="AT502" s="15">
        <v>4</v>
      </c>
      <c r="AU502" s="15"/>
      <c r="AV502" s="15"/>
      <c r="AW502" s="15"/>
      <c r="AX502" s="15"/>
      <c r="AY502" s="15"/>
      <c r="AZ502" s="15">
        <v>4</v>
      </c>
      <c r="BA502" s="15"/>
      <c r="BB502" s="15"/>
      <c r="BC502" s="15"/>
      <c r="BD502" s="15"/>
      <c r="BE502" s="15"/>
      <c r="BF502" s="15">
        <v>3</v>
      </c>
      <c r="BG502" s="15">
        <v>4</v>
      </c>
      <c r="BH502" s="15"/>
      <c r="BI502" s="15"/>
      <c r="BJ502" s="15"/>
      <c r="BK502" s="15"/>
      <c r="BL502" s="15"/>
      <c r="BM502" s="15">
        <v>2</v>
      </c>
      <c r="BN502" s="15">
        <v>1</v>
      </c>
      <c r="BO502" s="15"/>
      <c r="BP502" s="15"/>
      <c r="BQ502" s="15"/>
      <c r="BR502" s="15"/>
      <c r="BS502" s="15"/>
      <c r="BT502" s="15"/>
      <c r="BU502" s="15"/>
      <c r="BV502" s="15"/>
      <c r="BW502" s="15">
        <v>3</v>
      </c>
      <c r="BX502" s="15">
        <v>2</v>
      </c>
      <c r="BY502" s="15"/>
      <c r="BZ502" s="15"/>
      <c r="CA502" s="15"/>
      <c r="CB502" s="15"/>
      <c r="CC502" s="15"/>
      <c r="CD502" s="15"/>
      <c r="CE502" s="15"/>
      <c r="CF502" s="15"/>
      <c r="CG502" s="15"/>
      <c r="CH502" s="15">
        <v>2</v>
      </c>
      <c r="CI502" s="15">
        <v>2</v>
      </c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 t="s">
        <v>7</v>
      </c>
      <c r="DJ502" s="15" t="s">
        <v>23</v>
      </c>
      <c r="DK502" s="15" t="s">
        <v>9</v>
      </c>
      <c r="DL502" s="15"/>
      <c r="DM502" s="15" t="s">
        <v>7</v>
      </c>
      <c r="DN502" s="15" t="s">
        <v>23</v>
      </c>
      <c r="DO502" s="15" t="s">
        <v>9</v>
      </c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>
        <v>2</v>
      </c>
      <c r="EG502" s="15" t="s">
        <v>15</v>
      </c>
      <c r="EH502" s="15" t="s">
        <v>8</v>
      </c>
      <c r="EI502" s="15" t="s">
        <v>9</v>
      </c>
      <c r="EJ502" s="15" t="s">
        <v>15</v>
      </c>
      <c r="EK502" s="15" t="s">
        <v>8</v>
      </c>
      <c r="EL502" s="15" t="s">
        <v>9</v>
      </c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>
        <v>1</v>
      </c>
      <c r="FM502" s="15"/>
      <c r="FN502" s="15"/>
      <c r="FO502" s="15">
        <v>1</v>
      </c>
      <c r="FP502" s="15"/>
      <c r="FQ502" s="15">
        <v>2</v>
      </c>
      <c r="FR502" s="15"/>
      <c r="FS502" s="15"/>
      <c r="FT502" s="15">
        <v>1</v>
      </c>
      <c r="FU502" s="15"/>
      <c r="FV502" s="15"/>
      <c r="FW502" s="15"/>
      <c r="FX502" s="15"/>
      <c r="FY502" s="15"/>
      <c r="FZ502" s="15">
        <v>1</v>
      </c>
      <c r="GA502" s="15"/>
      <c r="GB502" s="15"/>
      <c r="GC502" s="15"/>
      <c r="GD502" s="15"/>
      <c r="GE502" s="15" t="s">
        <v>53</v>
      </c>
      <c r="GF502" s="15"/>
      <c r="GG502" s="15"/>
      <c r="GH502" s="15"/>
      <c r="GI502" s="15"/>
      <c r="GJ502" s="15">
        <v>1</v>
      </c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>
        <v>1</v>
      </c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>
        <v>1</v>
      </c>
      <c r="HY502" s="15"/>
      <c r="HZ502" s="15">
        <v>9</v>
      </c>
      <c r="IA502" s="15"/>
      <c r="IB502" s="15">
        <v>150</v>
      </c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  <c r="IW502" s="15"/>
      <c r="IX502" s="15"/>
      <c r="IY502" s="15"/>
      <c r="IZ502" s="15"/>
      <c r="JA502" s="15"/>
      <c r="JB502" s="15"/>
      <c r="JC502" s="17"/>
      <c r="JD502" s="17"/>
      <c r="JE502" s="18"/>
      <c r="JF502" s="17"/>
      <c r="JG502" s="17"/>
      <c r="JH502" s="19"/>
      <c r="JI502" s="19"/>
      <c r="JJ502" s="17"/>
      <c r="JK502" s="17"/>
      <c r="JL502" s="19"/>
      <c r="JM502" s="17"/>
      <c r="JN502" s="17"/>
      <c r="JO502" s="20"/>
      <c r="JP502" s="17"/>
      <c r="JQ502" s="17"/>
      <c r="JR502" s="20"/>
      <c r="JS502" s="19"/>
      <c r="JT502" s="19"/>
      <c r="JU502" s="19"/>
      <c r="JV502" s="15">
        <v>2</v>
      </c>
      <c r="JW502" s="14"/>
      <c r="JX502" s="14"/>
      <c r="JY502" s="15">
        <v>50</v>
      </c>
      <c r="JZ502" s="15"/>
      <c r="KA502" s="15">
        <v>10</v>
      </c>
      <c r="KB502" s="15">
        <v>10</v>
      </c>
      <c r="KC502" s="15"/>
      <c r="KD502" s="15">
        <v>20</v>
      </c>
      <c r="KE502" s="15">
        <v>10</v>
      </c>
      <c r="KF502" s="15">
        <v>10</v>
      </c>
      <c r="KG502" s="15"/>
      <c r="KH502" s="15">
        <v>20</v>
      </c>
      <c r="KI502" s="15"/>
      <c r="KJ502" s="15"/>
      <c r="KK502" s="15">
        <v>10</v>
      </c>
      <c r="KL502" s="15">
        <v>2</v>
      </c>
      <c r="KM502" s="15"/>
      <c r="KN502" s="15"/>
      <c r="KO502" s="15"/>
      <c r="KP502" s="15"/>
      <c r="KQ502" s="15"/>
      <c r="KR502" s="15"/>
      <c r="KS502" s="15"/>
      <c r="KT502" s="15" t="s">
        <v>5</v>
      </c>
      <c r="KU502" s="15">
        <v>1</v>
      </c>
      <c r="KV502" s="15">
        <v>1</v>
      </c>
      <c r="KW502" s="15">
        <v>1</v>
      </c>
      <c r="KX502" s="15"/>
      <c r="KY502" s="15"/>
      <c r="KZ502" s="15">
        <v>1</v>
      </c>
      <c r="LA502" s="15"/>
      <c r="LB502" s="15"/>
      <c r="LC502" s="15">
        <v>1</v>
      </c>
      <c r="LD502" s="15"/>
      <c r="LE502" s="15">
        <v>1</v>
      </c>
      <c r="LF502" s="15">
        <v>1</v>
      </c>
      <c r="LG502" s="15">
        <v>1</v>
      </c>
      <c r="LH502" s="15">
        <v>1</v>
      </c>
      <c r="LI502" s="15"/>
      <c r="LJ502" s="15"/>
      <c r="LK502" s="15"/>
      <c r="LL502" s="15"/>
      <c r="LM502" s="15" t="s">
        <v>42</v>
      </c>
      <c r="LN502" s="15"/>
      <c r="LO502" s="15"/>
    </row>
    <row r="503" spans="1:327" ht="18" customHeight="1" x14ac:dyDescent="0.25">
      <c r="A503" s="14" t="s">
        <v>717</v>
      </c>
      <c r="B503" s="15" t="str">
        <f t="shared" si="71"/>
        <v>Las Palmeras</v>
      </c>
      <c r="C503" s="15">
        <f t="shared" si="63"/>
        <v>4</v>
      </c>
      <c r="D503" s="15">
        <v>1</v>
      </c>
      <c r="E503" s="15">
        <v>1</v>
      </c>
      <c r="F503" s="15">
        <v>2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>
        <v>4</v>
      </c>
      <c r="U503" s="15"/>
      <c r="V503" s="15">
        <v>44</v>
      </c>
      <c r="W503" s="15">
        <v>45</v>
      </c>
      <c r="X503" s="15">
        <v>18</v>
      </c>
      <c r="Y503" s="15">
        <v>17</v>
      </c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 t="str">
        <f t="shared" si="64"/>
        <v/>
      </c>
      <c r="AN503" s="15" t="str">
        <f t="shared" si="65"/>
        <v/>
      </c>
      <c r="AO503" s="15" t="str">
        <f t="shared" si="66"/>
        <v/>
      </c>
      <c r="AP503" s="15">
        <f t="shared" si="67"/>
        <v>2</v>
      </c>
      <c r="AQ503" s="15" t="str">
        <f t="shared" si="68"/>
        <v/>
      </c>
      <c r="AR503" s="15">
        <f t="shared" si="69"/>
        <v>2</v>
      </c>
      <c r="AS503" s="15" t="str">
        <f t="shared" si="70"/>
        <v/>
      </c>
      <c r="AT503" s="15">
        <v>4</v>
      </c>
      <c r="AU503" s="15"/>
      <c r="AV503" s="15"/>
      <c r="AW503" s="15"/>
      <c r="AX503" s="15"/>
      <c r="AY503" s="15"/>
      <c r="AZ503" s="15"/>
      <c r="BA503" s="15"/>
      <c r="BB503" s="15">
        <v>4</v>
      </c>
      <c r="BC503" s="15"/>
      <c r="BD503" s="15"/>
      <c r="BE503" s="15"/>
      <c r="BF503" s="15">
        <v>5</v>
      </c>
      <c r="BG503" s="15">
        <v>3</v>
      </c>
      <c r="BH503" s="15">
        <v>4</v>
      </c>
      <c r="BI503" s="15">
        <v>4</v>
      </c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>
        <v>2</v>
      </c>
      <c r="BY503" s="15"/>
      <c r="BZ503" s="15"/>
      <c r="CA503" s="15"/>
      <c r="CB503" s="15"/>
      <c r="CC503" s="15"/>
      <c r="CD503" s="15"/>
      <c r="CE503" s="15"/>
      <c r="CF503" s="15"/>
      <c r="CG503" s="15"/>
      <c r="CH503" s="15">
        <v>2</v>
      </c>
      <c r="CI503" s="15">
        <v>2</v>
      </c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 t="s">
        <v>718</v>
      </c>
      <c r="DH503" s="15">
        <v>1</v>
      </c>
      <c r="DI503" s="15" t="s">
        <v>7</v>
      </c>
      <c r="DJ503" s="15" t="s">
        <v>8</v>
      </c>
      <c r="DK503" s="15" t="s">
        <v>9</v>
      </c>
      <c r="DL503" s="15"/>
      <c r="DM503" s="15" t="s">
        <v>7</v>
      </c>
      <c r="DN503" s="15" t="s">
        <v>207</v>
      </c>
      <c r="DO503" s="15" t="s">
        <v>9</v>
      </c>
      <c r="DP503" s="15"/>
      <c r="DQ503" s="15" t="s">
        <v>15</v>
      </c>
      <c r="DR503" s="15" t="s">
        <v>31</v>
      </c>
      <c r="DS503" s="15" t="s">
        <v>9</v>
      </c>
      <c r="DT503" s="15" t="s">
        <v>15</v>
      </c>
      <c r="DU503" s="15" t="s">
        <v>31</v>
      </c>
      <c r="DV503" s="15" t="s">
        <v>9</v>
      </c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>
        <v>1</v>
      </c>
      <c r="FM503" s="15"/>
      <c r="FN503" s="15">
        <v>1</v>
      </c>
      <c r="FO503" s="15"/>
      <c r="FP503" s="15"/>
      <c r="FQ503" s="15">
        <v>2</v>
      </c>
      <c r="FR503" s="15"/>
      <c r="FS503" s="15"/>
      <c r="FT503" s="15">
        <v>1</v>
      </c>
      <c r="FU503" s="15"/>
      <c r="FV503" s="15"/>
      <c r="FW503" s="15"/>
      <c r="FX503" s="15"/>
      <c r="FY503" s="15"/>
      <c r="FZ503" s="15">
        <v>1</v>
      </c>
      <c r="GA503" s="15"/>
      <c r="GB503" s="15"/>
      <c r="GC503" s="15"/>
      <c r="GD503" s="15"/>
      <c r="GE503" s="15" t="s">
        <v>53</v>
      </c>
      <c r="GF503" s="15"/>
      <c r="GG503" s="15"/>
      <c r="GH503" s="15"/>
      <c r="GI503" s="15"/>
      <c r="GJ503" s="15">
        <v>1</v>
      </c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>
        <v>1</v>
      </c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>
        <v>1</v>
      </c>
      <c r="HY503" s="15"/>
      <c r="HZ503" s="15">
        <v>9</v>
      </c>
      <c r="IA503" s="15"/>
      <c r="IB503" s="15">
        <v>180</v>
      </c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  <c r="IW503" s="15"/>
      <c r="IX503" s="15"/>
      <c r="IY503" s="15"/>
      <c r="IZ503" s="15"/>
      <c r="JA503" s="15"/>
      <c r="JB503" s="15"/>
      <c r="JC503" s="17"/>
      <c r="JD503" s="17"/>
      <c r="JE503" s="18"/>
      <c r="JF503" s="17"/>
      <c r="JG503" s="17"/>
      <c r="JH503" s="19"/>
      <c r="JI503" s="19"/>
      <c r="JJ503" s="17"/>
      <c r="JK503" s="17"/>
      <c r="JL503" s="19"/>
      <c r="JM503" s="17"/>
      <c r="JN503" s="17"/>
      <c r="JO503" s="20"/>
      <c r="JP503" s="17"/>
      <c r="JQ503" s="17"/>
      <c r="JR503" s="20"/>
      <c r="JS503" s="19"/>
      <c r="JT503" s="19"/>
      <c r="JU503" s="19"/>
      <c r="JV503" s="15">
        <v>2</v>
      </c>
      <c r="JW503" s="14"/>
      <c r="JX503" s="14"/>
      <c r="JY503" s="15">
        <v>5</v>
      </c>
      <c r="JZ503" s="15"/>
      <c r="KA503" s="15"/>
      <c r="KB503" s="15">
        <v>2</v>
      </c>
      <c r="KC503" s="15"/>
      <c r="KD503" s="15">
        <v>2</v>
      </c>
      <c r="KE503" s="15">
        <v>16</v>
      </c>
      <c r="KF503" s="15">
        <v>5</v>
      </c>
      <c r="KG503" s="15"/>
      <c r="KH503" s="15">
        <v>20</v>
      </c>
      <c r="KI503" s="15"/>
      <c r="KJ503" s="15"/>
      <c r="KK503" s="15">
        <v>20</v>
      </c>
      <c r="KL503" s="15">
        <v>2</v>
      </c>
      <c r="KM503" s="15"/>
      <c r="KN503" s="15"/>
      <c r="KO503" s="15"/>
      <c r="KP503" s="15"/>
      <c r="KQ503" s="15"/>
      <c r="KR503" s="15"/>
      <c r="KS503" s="15"/>
      <c r="KT503" s="15"/>
      <c r="KU503" s="15">
        <v>1</v>
      </c>
      <c r="KV503" s="15">
        <v>1</v>
      </c>
      <c r="KW503" s="15"/>
      <c r="KX503" s="15">
        <v>1</v>
      </c>
      <c r="KY503" s="15"/>
      <c r="KZ503" s="15"/>
      <c r="LA503" s="15">
        <v>1</v>
      </c>
      <c r="LB503" s="15"/>
      <c r="LC503" s="15"/>
      <c r="LD503" s="15"/>
      <c r="LE503" s="15"/>
      <c r="LF503" s="15">
        <v>1</v>
      </c>
      <c r="LG503" s="15"/>
      <c r="LH503" s="15"/>
      <c r="LI503" s="15"/>
      <c r="LJ503" s="15" t="s">
        <v>41</v>
      </c>
      <c r="LK503" s="15"/>
      <c r="LL503" s="15" t="s">
        <v>161</v>
      </c>
      <c r="LM503" s="15" t="s">
        <v>278</v>
      </c>
      <c r="LN503" s="15" t="s">
        <v>35</v>
      </c>
      <c r="LO503" s="15" t="s">
        <v>36</v>
      </c>
    </row>
    <row r="504" spans="1:327" ht="18" customHeight="1" x14ac:dyDescent="0.25">
      <c r="A504" s="14" t="s">
        <v>719</v>
      </c>
      <c r="B504" s="15" t="str">
        <f t="shared" si="71"/>
        <v>Las Palmeras</v>
      </c>
      <c r="C504" s="15">
        <f t="shared" si="63"/>
        <v>2</v>
      </c>
      <c r="D504" s="15">
        <v>1</v>
      </c>
      <c r="E504" s="15">
        <v>1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>
        <v>2</v>
      </c>
      <c r="U504" s="15"/>
      <c r="V504" s="15">
        <v>61</v>
      </c>
      <c r="W504" s="15">
        <v>55</v>
      </c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 t="str">
        <f t="shared" si="64"/>
        <v/>
      </c>
      <c r="AN504" s="15" t="str">
        <f t="shared" si="65"/>
        <v/>
      </c>
      <c r="AO504" s="15" t="str">
        <f t="shared" si="66"/>
        <v/>
      </c>
      <c r="AP504" s="15" t="str">
        <f t="shared" si="67"/>
        <v/>
      </c>
      <c r="AQ504" s="15" t="str">
        <f t="shared" si="68"/>
        <v/>
      </c>
      <c r="AR504" s="15">
        <f t="shared" si="69"/>
        <v>2</v>
      </c>
      <c r="AS504" s="15" t="str">
        <f t="shared" si="70"/>
        <v/>
      </c>
      <c r="AT504" s="15">
        <v>2</v>
      </c>
      <c r="AU504" s="15"/>
      <c r="AV504" s="15"/>
      <c r="AW504" s="15"/>
      <c r="AX504" s="15"/>
      <c r="AY504" s="15"/>
      <c r="AZ504" s="15"/>
      <c r="BA504" s="15"/>
      <c r="BB504" s="15"/>
      <c r="BC504" s="15"/>
      <c r="BD504" s="15">
        <v>2</v>
      </c>
      <c r="BE504" s="15"/>
      <c r="BF504" s="15">
        <v>2</v>
      </c>
      <c r="BG504" s="15">
        <v>4</v>
      </c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>
        <v>1</v>
      </c>
      <c r="BY504" s="15"/>
      <c r="BZ504" s="15"/>
      <c r="CA504" s="15"/>
      <c r="CB504" s="15"/>
      <c r="CC504" s="15"/>
      <c r="CD504" s="15"/>
      <c r="CE504" s="15"/>
      <c r="CF504" s="15"/>
      <c r="CG504" s="15"/>
      <c r="CH504" s="15">
        <v>5</v>
      </c>
      <c r="CI504" s="15">
        <v>4</v>
      </c>
      <c r="CJ504" s="15">
        <v>1</v>
      </c>
      <c r="CK504" s="15"/>
      <c r="CL504" s="15"/>
      <c r="CM504" s="15"/>
      <c r="CN504" s="15">
        <v>1</v>
      </c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>
        <v>1</v>
      </c>
      <c r="DC504" s="15"/>
      <c r="DD504" s="15"/>
      <c r="DE504" s="15"/>
      <c r="DF504" s="15"/>
      <c r="DG504" s="15"/>
      <c r="DH504" s="15"/>
      <c r="DI504" s="15" t="s">
        <v>7</v>
      </c>
      <c r="DJ504" s="15" t="s">
        <v>360</v>
      </c>
      <c r="DK504" s="15" t="s">
        <v>9</v>
      </c>
      <c r="DL504" s="15">
        <v>1</v>
      </c>
      <c r="DM504" s="15" t="s">
        <v>7</v>
      </c>
      <c r="DN504" s="15" t="s">
        <v>8</v>
      </c>
      <c r="DO504" s="15" t="s">
        <v>9</v>
      </c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>
        <v>2</v>
      </c>
      <c r="FM504" s="15"/>
      <c r="FN504" s="15">
        <v>2</v>
      </c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>
        <v>1</v>
      </c>
      <c r="FZ504" s="15">
        <v>1</v>
      </c>
      <c r="GA504" s="15"/>
      <c r="GB504" s="15"/>
      <c r="GC504" s="15"/>
      <c r="GD504" s="15"/>
      <c r="GE504" s="15" t="s">
        <v>334</v>
      </c>
      <c r="GF504" s="15" t="s">
        <v>85</v>
      </c>
      <c r="GG504" s="15"/>
      <c r="GH504" s="15"/>
      <c r="GI504" s="15"/>
      <c r="GJ504" s="15"/>
      <c r="GK504" s="15">
        <v>1</v>
      </c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>
        <v>1</v>
      </c>
      <c r="HC504" s="15"/>
      <c r="HD504" s="15"/>
      <c r="HE504" s="15"/>
      <c r="HF504" s="15">
        <v>1</v>
      </c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>
        <v>1</v>
      </c>
      <c r="HY504" s="15"/>
      <c r="HZ504" s="15">
        <v>9</v>
      </c>
      <c r="IA504" s="15">
        <v>200</v>
      </c>
      <c r="IB504" s="15">
        <v>200</v>
      </c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  <c r="IW504" s="15"/>
      <c r="IX504" s="15"/>
      <c r="IY504" s="15"/>
      <c r="IZ504" s="15"/>
      <c r="JA504" s="15"/>
      <c r="JB504" s="15"/>
      <c r="JC504" s="17"/>
      <c r="JD504" s="17"/>
      <c r="JE504" s="18"/>
      <c r="JF504" s="17"/>
      <c r="JG504" s="17"/>
      <c r="JH504" s="19"/>
      <c r="JI504" s="19"/>
      <c r="JJ504" s="17"/>
      <c r="JK504" s="17"/>
      <c r="JL504" s="19"/>
      <c r="JM504" s="17"/>
      <c r="JN504" s="17"/>
      <c r="JO504" s="20"/>
      <c r="JP504" s="17"/>
      <c r="JQ504" s="17"/>
      <c r="JR504" s="20"/>
      <c r="JS504" s="19"/>
      <c r="JT504" s="19"/>
      <c r="JU504" s="19"/>
      <c r="JV504" s="15">
        <v>2</v>
      </c>
      <c r="JW504" s="14"/>
      <c r="JX504" s="14"/>
      <c r="JY504" s="15">
        <v>100</v>
      </c>
      <c r="JZ504" s="15"/>
      <c r="KA504" s="15">
        <v>10</v>
      </c>
      <c r="KB504" s="15">
        <v>40</v>
      </c>
      <c r="KC504" s="15"/>
      <c r="KD504" s="15">
        <v>40</v>
      </c>
      <c r="KE504" s="15">
        <v>20</v>
      </c>
      <c r="KF504" s="15"/>
      <c r="KG504" s="15"/>
      <c r="KH504" s="15"/>
      <c r="KI504" s="15"/>
      <c r="KJ504" s="15"/>
      <c r="KK504" s="15"/>
      <c r="KL504" s="15">
        <v>2</v>
      </c>
      <c r="KM504" s="15"/>
      <c r="KN504" s="15"/>
      <c r="KO504" s="15"/>
      <c r="KP504" s="15"/>
      <c r="KQ504" s="15"/>
      <c r="KR504" s="15"/>
      <c r="KS504" s="15"/>
      <c r="KT504" s="15"/>
      <c r="KU504" s="15"/>
      <c r="KV504" s="15"/>
      <c r="KW504" s="15"/>
      <c r="KX504" s="15"/>
      <c r="KY504" s="15"/>
      <c r="KZ504" s="15">
        <v>1</v>
      </c>
      <c r="LA504" s="15">
        <v>1</v>
      </c>
      <c r="LB504" s="15"/>
      <c r="LC504" s="15"/>
      <c r="LD504" s="15"/>
      <c r="LE504" s="15"/>
      <c r="LF504" s="15"/>
      <c r="LG504" s="15"/>
      <c r="LH504" s="15"/>
      <c r="LI504" s="15"/>
      <c r="LJ504" s="15"/>
      <c r="LK504" s="15"/>
      <c r="LL504" s="15" t="s">
        <v>29</v>
      </c>
      <c r="LM504" s="15" t="s">
        <v>42</v>
      </c>
      <c r="LN504" s="15"/>
      <c r="LO504" s="15"/>
    </row>
    <row r="505" spans="1:327" ht="18" customHeight="1" x14ac:dyDescent="0.25">
      <c r="A505" s="14" t="s">
        <v>720</v>
      </c>
      <c r="B505" s="15" t="str">
        <f t="shared" si="71"/>
        <v>Las Palmeras</v>
      </c>
      <c r="C505" s="15">
        <f t="shared" si="63"/>
        <v>4</v>
      </c>
      <c r="D505" s="15">
        <v>1</v>
      </c>
      <c r="E505" s="15">
        <v>1</v>
      </c>
      <c r="F505" s="15">
        <v>2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>
        <v>4</v>
      </c>
      <c r="U505" s="15"/>
      <c r="V505" s="15">
        <v>65</v>
      </c>
      <c r="W505" s="15">
        <v>59</v>
      </c>
      <c r="X505" s="15">
        <v>12</v>
      </c>
      <c r="Y505" s="15">
        <v>19</v>
      </c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 t="str">
        <f t="shared" si="64"/>
        <v/>
      </c>
      <c r="AN505" s="15" t="str">
        <f t="shared" si="65"/>
        <v/>
      </c>
      <c r="AO505" s="15" t="str">
        <f t="shared" si="66"/>
        <v/>
      </c>
      <c r="AP505" s="15">
        <f t="shared" si="67"/>
        <v>1</v>
      </c>
      <c r="AQ505" s="15">
        <f t="shared" si="68"/>
        <v>1</v>
      </c>
      <c r="AR505" s="15">
        <f t="shared" si="69"/>
        <v>1</v>
      </c>
      <c r="AS505" s="15">
        <f t="shared" si="70"/>
        <v>1</v>
      </c>
      <c r="AT505" s="15">
        <v>4</v>
      </c>
      <c r="AU505" s="15"/>
      <c r="AV505" s="15"/>
      <c r="AW505" s="15"/>
      <c r="AX505" s="15"/>
      <c r="AY505" s="15"/>
      <c r="AZ505" s="15">
        <v>4</v>
      </c>
      <c r="BA505" s="15"/>
      <c r="BB505" s="15"/>
      <c r="BC505" s="15"/>
      <c r="BD505" s="15"/>
      <c r="BE505" s="15"/>
      <c r="BF505" s="15">
        <v>2</v>
      </c>
      <c r="BG505" s="15">
        <v>3</v>
      </c>
      <c r="BH505" s="15">
        <v>3</v>
      </c>
      <c r="BI505" s="15">
        <v>5</v>
      </c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>
        <v>2</v>
      </c>
      <c r="BX505" s="15">
        <v>2</v>
      </c>
      <c r="BY505" s="15"/>
      <c r="BZ505" s="15"/>
      <c r="CA505" s="15"/>
      <c r="CB505" s="15"/>
      <c r="CC505" s="15"/>
      <c r="CD505" s="15"/>
      <c r="CE505" s="15"/>
      <c r="CF505" s="15"/>
      <c r="CG505" s="15"/>
      <c r="CH505" s="15">
        <v>7</v>
      </c>
      <c r="CI505" s="15">
        <v>6</v>
      </c>
      <c r="CJ505" s="15">
        <v>1</v>
      </c>
      <c r="CK505" s="15"/>
      <c r="CL505" s="15"/>
      <c r="CM505" s="15"/>
      <c r="CN505" s="15"/>
      <c r="CO505" s="15" t="s">
        <v>721</v>
      </c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 t="s">
        <v>7</v>
      </c>
      <c r="DJ505" s="15" t="s">
        <v>8</v>
      </c>
      <c r="DK505" s="15" t="s">
        <v>9</v>
      </c>
      <c r="DL505" s="15"/>
      <c r="DM505" s="15" t="s">
        <v>7</v>
      </c>
      <c r="DN505" s="15" t="s">
        <v>8</v>
      </c>
      <c r="DO505" s="15" t="s">
        <v>9</v>
      </c>
      <c r="DP505" s="15">
        <v>1</v>
      </c>
      <c r="DQ505" s="15" t="s">
        <v>15</v>
      </c>
      <c r="DR505" s="15" t="s">
        <v>8</v>
      </c>
      <c r="DS505" s="15" t="s">
        <v>9</v>
      </c>
      <c r="DT505" s="15" t="s">
        <v>15</v>
      </c>
      <c r="DU505" s="15" t="s">
        <v>8</v>
      </c>
      <c r="DV505" s="15" t="s">
        <v>9</v>
      </c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>
        <v>1</v>
      </c>
      <c r="FM505" s="15"/>
      <c r="FN505" s="15"/>
      <c r="FO505" s="15">
        <v>1</v>
      </c>
      <c r="FP505" s="15">
        <v>1</v>
      </c>
      <c r="FQ505" s="15">
        <v>1</v>
      </c>
      <c r="FR505" s="15"/>
      <c r="FS505" s="15"/>
      <c r="FT505" s="15">
        <v>1</v>
      </c>
      <c r="FU505" s="15"/>
      <c r="FV505" s="15"/>
      <c r="FW505" s="15">
        <v>1</v>
      </c>
      <c r="FX505" s="15"/>
      <c r="FY505" s="15"/>
      <c r="FZ505" s="15"/>
      <c r="GA505" s="15"/>
      <c r="GB505" s="15"/>
      <c r="GC505" s="15"/>
      <c r="GD505" s="15"/>
      <c r="GE505" s="15" t="s">
        <v>20</v>
      </c>
      <c r="GF505" s="15"/>
      <c r="GG505" s="15"/>
      <c r="GH505" s="15"/>
      <c r="GI505" s="15"/>
      <c r="GJ505" s="15">
        <v>1</v>
      </c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>
        <v>1</v>
      </c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>
        <v>1</v>
      </c>
      <c r="HY505" s="15"/>
      <c r="HZ505" s="15">
        <v>6</v>
      </c>
      <c r="IA505" s="15"/>
      <c r="IB505" s="15">
        <v>150</v>
      </c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  <c r="IW505" s="15"/>
      <c r="IX505" s="15"/>
      <c r="IY505" s="15"/>
      <c r="IZ505" s="15"/>
      <c r="JA505" s="15"/>
      <c r="JB505" s="15"/>
      <c r="JC505" s="17"/>
      <c r="JD505" s="17"/>
      <c r="JE505" s="18"/>
      <c r="JF505" s="17"/>
      <c r="JG505" s="17"/>
      <c r="JH505" s="19"/>
      <c r="JI505" s="19"/>
      <c r="JJ505" s="17"/>
      <c r="JK505" s="17"/>
      <c r="JL505" s="19"/>
      <c r="JM505" s="17"/>
      <c r="JN505" s="17"/>
      <c r="JO505" s="20"/>
      <c r="JP505" s="17"/>
      <c r="JQ505" s="17"/>
      <c r="JR505" s="20"/>
      <c r="JS505" s="19"/>
      <c r="JT505" s="19"/>
      <c r="JU505" s="19"/>
      <c r="JV505" s="15">
        <v>2</v>
      </c>
      <c r="JW505" s="14"/>
      <c r="JX505" s="14"/>
      <c r="JY505" s="15">
        <v>10</v>
      </c>
      <c r="JZ505" s="15"/>
      <c r="KA505" s="15">
        <v>10</v>
      </c>
      <c r="KB505" s="15">
        <v>25</v>
      </c>
      <c r="KC505" s="15">
        <v>5</v>
      </c>
      <c r="KD505" s="15">
        <v>40</v>
      </c>
      <c r="KE505" s="15">
        <v>10</v>
      </c>
      <c r="KF505" s="15">
        <v>10</v>
      </c>
      <c r="KG505" s="15">
        <v>10</v>
      </c>
      <c r="KH505" s="15">
        <v>20</v>
      </c>
      <c r="KI505" s="15"/>
      <c r="KJ505" s="15"/>
      <c r="KK505" s="15">
        <v>10</v>
      </c>
      <c r="KL505" s="15">
        <v>2</v>
      </c>
      <c r="KM505" s="15"/>
      <c r="KN505" s="15"/>
      <c r="KO505" s="15"/>
      <c r="KP505" s="15"/>
      <c r="KQ505" s="15"/>
      <c r="KR505" s="15"/>
      <c r="KS505" s="15"/>
      <c r="KT505" s="15" t="s">
        <v>722</v>
      </c>
      <c r="KU505" s="15">
        <v>1</v>
      </c>
      <c r="KV505" s="15"/>
      <c r="KW505" s="15">
        <v>1</v>
      </c>
      <c r="KX505" s="15">
        <v>1</v>
      </c>
      <c r="KY505" s="15">
        <v>1</v>
      </c>
      <c r="KZ505" s="15">
        <v>1</v>
      </c>
      <c r="LA505" s="15"/>
      <c r="LB505" s="15">
        <v>1</v>
      </c>
      <c r="LC505" s="15">
        <v>1</v>
      </c>
      <c r="LD505" s="15"/>
      <c r="LE505" s="15"/>
      <c r="LF505" s="15">
        <v>1</v>
      </c>
      <c r="LG505" s="15">
        <v>1</v>
      </c>
      <c r="LH505" s="15">
        <v>1</v>
      </c>
      <c r="LI505" s="15"/>
      <c r="LJ505" s="15"/>
      <c r="LK505" s="15" t="s">
        <v>21</v>
      </c>
      <c r="LL505" s="15" t="s">
        <v>29</v>
      </c>
      <c r="LM505" s="15" t="s">
        <v>42</v>
      </c>
      <c r="LN505" s="15"/>
      <c r="LO505" s="15"/>
    </row>
    <row r="506" spans="1:327" ht="18" customHeight="1" x14ac:dyDescent="0.25">
      <c r="A506" s="14" t="s">
        <v>723</v>
      </c>
      <c r="B506" s="15" t="str">
        <f t="shared" si="71"/>
        <v>Las Palmeras</v>
      </c>
      <c r="C506" s="15">
        <f t="shared" si="63"/>
        <v>4</v>
      </c>
      <c r="D506" s="15"/>
      <c r="E506" s="15"/>
      <c r="F506" s="15"/>
      <c r="G506" s="15">
        <v>1</v>
      </c>
      <c r="H506" s="15">
        <v>1</v>
      </c>
      <c r="I506" s="15"/>
      <c r="J506" s="15"/>
      <c r="K506" s="15"/>
      <c r="L506" s="15"/>
      <c r="M506" s="15"/>
      <c r="N506" s="15">
        <v>1</v>
      </c>
      <c r="O506" s="15">
        <v>1</v>
      </c>
      <c r="P506" s="15"/>
      <c r="Q506" s="15"/>
      <c r="R506" s="15"/>
      <c r="S506" s="15"/>
      <c r="T506" s="15">
        <v>4</v>
      </c>
      <c r="U506" s="15"/>
      <c r="V506" s="15"/>
      <c r="W506" s="15"/>
      <c r="X506" s="15"/>
      <c r="Y506" s="15"/>
      <c r="Z506" s="15"/>
      <c r="AA506" s="15"/>
      <c r="AB506" s="15"/>
      <c r="AC506" s="15">
        <v>46</v>
      </c>
      <c r="AD506" s="15"/>
      <c r="AE506" s="15"/>
      <c r="AF506" s="15"/>
      <c r="AG506" s="15">
        <v>85</v>
      </c>
      <c r="AH506" s="15">
        <v>83</v>
      </c>
      <c r="AI506" s="15">
        <v>13</v>
      </c>
      <c r="AJ506" s="15"/>
      <c r="AK506" s="15"/>
      <c r="AL506" s="15"/>
      <c r="AM506" s="15" t="str">
        <f t="shared" si="64"/>
        <v/>
      </c>
      <c r="AN506" s="15" t="str">
        <f t="shared" si="65"/>
        <v/>
      </c>
      <c r="AO506" s="15" t="str">
        <f t="shared" si="66"/>
        <v/>
      </c>
      <c r="AP506" s="15">
        <f t="shared" si="67"/>
        <v>1</v>
      </c>
      <c r="AQ506" s="15" t="str">
        <f t="shared" si="68"/>
        <v/>
      </c>
      <c r="AR506" s="15">
        <f t="shared" si="69"/>
        <v>1</v>
      </c>
      <c r="AS506" s="15">
        <f t="shared" si="70"/>
        <v>2</v>
      </c>
      <c r="AT506" s="15">
        <v>4</v>
      </c>
      <c r="AU506" s="15"/>
      <c r="AV506" s="15"/>
      <c r="AW506" s="15"/>
      <c r="AX506" s="15"/>
      <c r="AY506" s="15"/>
      <c r="AZ506" s="15"/>
      <c r="BA506" s="15"/>
      <c r="BB506" s="15"/>
      <c r="BC506" s="15">
        <v>3</v>
      </c>
      <c r="BD506" s="15"/>
      <c r="BE506" s="15">
        <v>1</v>
      </c>
      <c r="BF506" s="15"/>
      <c r="BG506" s="15"/>
      <c r="BH506" s="15"/>
      <c r="BI506" s="15"/>
      <c r="BJ506" s="15"/>
      <c r="BK506" s="15"/>
      <c r="BL506" s="15"/>
      <c r="BM506" s="15">
        <v>5</v>
      </c>
      <c r="BN506" s="15"/>
      <c r="BO506" s="15"/>
      <c r="BP506" s="15"/>
      <c r="BQ506" s="15">
        <v>4</v>
      </c>
      <c r="BR506" s="15">
        <v>4</v>
      </c>
      <c r="BS506" s="15">
        <v>3</v>
      </c>
      <c r="BT506" s="15"/>
      <c r="BU506" s="15"/>
      <c r="BV506" s="15"/>
      <c r="BW506" s="15">
        <v>2</v>
      </c>
      <c r="BX506" s="15">
        <v>2</v>
      </c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 t="s">
        <v>15</v>
      </c>
      <c r="EH506" s="15" t="s">
        <v>31</v>
      </c>
      <c r="EI506" s="15" t="s">
        <v>9</v>
      </c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 t="s">
        <v>15</v>
      </c>
      <c r="EU506" s="15" t="s">
        <v>31</v>
      </c>
      <c r="EV506" s="15" t="s">
        <v>9</v>
      </c>
      <c r="EW506" s="15" t="s">
        <v>7</v>
      </c>
      <c r="EX506" s="15" t="s">
        <v>31</v>
      </c>
      <c r="EY506" s="15" t="s">
        <v>9</v>
      </c>
      <c r="EZ506" s="15" t="s">
        <v>15</v>
      </c>
      <c r="FA506" s="15" t="s">
        <v>31</v>
      </c>
      <c r="FB506" s="15" t="s">
        <v>9</v>
      </c>
      <c r="FC506" s="15"/>
      <c r="FD506" s="15"/>
      <c r="FE506" s="15"/>
      <c r="FF506" s="15"/>
      <c r="FG506" s="15"/>
      <c r="FH506" s="15"/>
      <c r="FI506" s="15"/>
      <c r="FJ506" s="15"/>
      <c r="FK506" s="15"/>
      <c r="FL506" s="15">
        <v>1</v>
      </c>
      <c r="FM506" s="15"/>
      <c r="FN506" s="15"/>
      <c r="FO506" s="15">
        <v>1</v>
      </c>
      <c r="FP506" s="15">
        <v>1</v>
      </c>
      <c r="FQ506" s="15">
        <v>1</v>
      </c>
      <c r="FR506" s="15"/>
      <c r="FS506" s="15"/>
      <c r="FT506" s="15">
        <v>1</v>
      </c>
      <c r="FU506" s="15"/>
      <c r="FV506" s="15"/>
      <c r="FW506" s="15"/>
      <c r="FX506" s="15"/>
      <c r="FY506" s="15"/>
      <c r="FZ506" s="15">
        <v>1</v>
      </c>
      <c r="GA506" s="15"/>
      <c r="GB506" s="15"/>
      <c r="GC506" s="15"/>
      <c r="GD506" s="15"/>
      <c r="GE506" s="15" t="s">
        <v>53</v>
      </c>
      <c r="GF506" s="15"/>
      <c r="GG506" s="15"/>
      <c r="GH506" s="15"/>
      <c r="GI506" s="15"/>
      <c r="GJ506" s="15">
        <v>1</v>
      </c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>
        <v>1</v>
      </c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>
        <v>1</v>
      </c>
      <c r="HY506" s="15"/>
      <c r="HZ506" s="15">
        <v>9</v>
      </c>
      <c r="IA506" s="15"/>
      <c r="IB506" s="15">
        <v>150</v>
      </c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  <c r="IW506" s="15"/>
      <c r="IX506" s="15"/>
      <c r="IY506" s="15"/>
      <c r="IZ506" s="15"/>
      <c r="JA506" s="15"/>
      <c r="JB506" s="15"/>
      <c r="JC506" s="17"/>
      <c r="JD506" s="17"/>
      <c r="JE506" s="18"/>
      <c r="JF506" s="17">
        <v>1</v>
      </c>
      <c r="JG506" s="17">
        <v>2</v>
      </c>
      <c r="JH506" s="19"/>
      <c r="JI506" s="19"/>
      <c r="JJ506" s="17"/>
      <c r="JK506" s="17"/>
      <c r="JL506" s="19"/>
      <c r="JM506" s="17"/>
      <c r="JN506" s="17"/>
      <c r="JO506" s="20"/>
      <c r="JP506" s="17"/>
      <c r="JQ506" s="17"/>
      <c r="JR506" s="20"/>
      <c r="JS506" s="19"/>
      <c r="JT506" s="19"/>
      <c r="JU506" s="19"/>
      <c r="JV506" s="15">
        <v>2</v>
      </c>
      <c r="JW506" s="14"/>
      <c r="JX506" s="14"/>
      <c r="JY506" s="15">
        <v>40</v>
      </c>
      <c r="JZ506" s="15"/>
      <c r="KA506" s="15">
        <v>40</v>
      </c>
      <c r="KB506" s="15">
        <v>20</v>
      </c>
      <c r="KC506" s="15"/>
      <c r="KD506" s="15">
        <v>40</v>
      </c>
      <c r="KE506" s="15">
        <v>5</v>
      </c>
      <c r="KF506" s="15">
        <v>5</v>
      </c>
      <c r="KG506" s="15"/>
      <c r="KH506" s="15"/>
      <c r="KI506" s="15"/>
      <c r="KJ506" s="15"/>
      <c r="KK506" s="15"/>
      <c r="KL506" s="15">
        <v>2</v>
      </c>
      <c r="KM506" s="15"/>
      <c r="KN506" s="15"/>
      <c r="KO506" s="15"/>
      <c r="KP506" s="15"/>
      <c r="KQ506" s="15"/>
      <c r="KR506" s="15"/>
      <c r="KS506" s="15">
        <v>1</v>
      </c>
      <c r="KT506" s="15"/>
      <c r="KU506" s="15"/>
      <c r="KV506" s="15"/>
      <c r="KW506" s="15"/>
      <c r="KX506" s="15"/>
      <c r="KY506" s="15"/>
      <c r="KZ506" s="15">
        <v>1</v>
      </c>
      <c r="LA506" s="15"/>
      <c r="LB506" s="15"/>
      <c r="LC506" s="15">
        <v>1</v>
      </c>
      <c r="LD506" s="15"/>
      <c r="LE506" s="15"/>
      <c r="LF506" s="15"/>
      <c r="LG506" s="15"/>
      <c r="LH506" s="15"/>
      <c r="LI506" s="15"/>
      <c r="LJ506" s="15"/>
      <c r="LK506" s="15"/>
      <c r="LL506" s="15"/>
      <c r="LM506" s="15" t="s">
        <v>25</v>
      </c>
      <c r="LN506" s="15"/>
      <c r="LO506" s="15"/>
    </row>
    <row r="507" spans="1:327" ht="18" customHeight="1" x14ac:dyDescent="0.25">
      <c r="A507" s="14" t="s">
        <v>724</v>
      </c>
      <c r="B507" s="15" t="str">
        <f t="shared" si="71"/>
        <v>Las Palmeras</v>
      </c>
      <c r="C507" s="15">
        <f t="shared" si="63"/>
        <v>3</v>
      </c>
      <c r="D507" s="15">
        <v>1</v>
      </c>
      <c r="E507" s="15">
        <v>1</v>
      </c>
      <c r="F507" s="15">
        <v>1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>
        <v>3</v>
      </c>
      <c r="T507" s="15"/>
      <c r="U507" s="15"/>
      <c r="V507" s="15">
        <v>27</v>
      </c>
      <c r="W507" s="15">
        <v>37</v>
      </c>
      <c r="X507" s="15">
        <v>3</v>
      </c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 t="str">
        <f t="shared" si="64"/>
        <v/>
      </c>
      <c r="AN507" s="15">
        <f t="shared" si="65"/>
        <v>1</v>
      </c>
      <c r="AO507" s="15" t="str">
        <f t="shared" si="66"/>
        <v/>
      </c>
      <c r="AP507" s="15" t="str">
        <f t="shared" si="67"/>
        <v/>
      </c>
      <c r="AQ507" s="15">
        <f t="shared" si="68"/>
        <v>2</v>
      </c>
      <c r="AR507" s="15" t="str">
        <f t="shared" si="69"/>
        <v/>
      </c>
      <c r="AS507" s="15" t="str">
        <f t="shared" si="70"/>
        <v/>
      </c>
      <c r="AT507" s="15">
        <v>3</v>
      </c>
      <c r="AU507" s="15"/>
      <c r="AV507" s="15"/>
      <c r="AW507" s="15"/>
      <c r="AX507" s="15"/>
      <c r="AY507" s="15"/>
      <c r="AZ507" s="15">
        <v>3</v>
      </c>
      <c r="BA507" s="15"/>
      <c r="BB507" s="15"/>
      <c r="BC507" s="15"/>
      <c r="BD507" s="15"/>
      <c r="BE507" s="15"/>
      <c r="BF507" s="15">
        <v>5</v>
      </c>
      <c r="BG507" s="15">
        <v>4</v>
      </c>
      <c r="BH507" s="15">
        <v>1</v>
      </c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>
        <v>2</v>
      </c>
      <c r="BY507" s="15"/>
      <c r="BZ507" s="15"/>
      <c r="CA507" s="15"/>
      <c r="CB507" s="15"/>
      <c r="CC507" s="15"/>
      <c r="CD507" s="15"/>
      <c r="CE507" s="15"/>
      <c r="CF507" s="15"/>
      <c r="CG507" s="15"/>
      <c r="CH507" s="15">
        <v>2</v>
      </c>
      <c r="CI507" s="15">
        <v>1</v>
      </c>
      <c r="CJ507" s="15">
        <v>2</v>
      </c>
      <c r="CK507" s="15"/>
      <c r="CL507" s="15"/>
      <c r="CM507" s="15">
        <v>1</v>
      </c>
      <c r="CN507" s="15"/>
      <c r="CO507" s="15"/>
      <c r="CP507" s="15"/>
      <c r="CQ507" s="15">
        <v>1</v>
      </c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>
        <v>1</v>
      </c>
      <c r="DI507" s="15" t="s">
        <v>7</v>
      </c>
      <c r="DJ507" s="15" t="s">
        <v>8</v>
      </c>
      <c r="DK507" s="15" t="s">
        <v>9</v>
      </c>
      <c r="DL507" s="15">
        <v>1</v>
      </c>
      <c r="DM507" s="15" t="s">
        <v>7</v>
      </c>
      <c r="DN507" s="15" t="s">
        <v>8</v>
      </c>
      <c r="DO507" s="15" t="s">
        <v>9</v>
      </c>
      <c r="DP507" s="15">
        <v>1</v>
      </c>
      <c r="DQ507" s="15" t="s">
        <v>15</v>
      </c>
      <c r="DR507" s="15" t="s">
        <v>8</v>
      </c>
      <c r="DS507" s="15" t="s">
        <v>9</v>
      </c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>
        <v>1</v>
      </c>
      <c r="FM507" s="15"/>
      <c r="FN507" s="15">
        <v>1</v>
      </c>
      <c r="FO507" s="15"/>
      <c r="FP507" s="15">
        <v>1</v>
      </c>
      <c r="FQ507" s="15">
        <v>1</v>
      </c>
      <c r="FR507" s="15"/>
      <c r="FS507" s="15"/>
      <c r="FT507" s="15"/>
      <c r="FU507" s="15"/>
      <c r="FV507" s="15"/>
      <c r="FW507" s="15"/>
      <c r="FX507" s="15"/>
      <c r="FY507" s="15"/>
      <c r="FZ507" s="15">
        <v>1</v>
      </c>
      <c r="GA507" s="15"/>
      <c r="GB507" s="15"/>
      <c r="GC507" s="15"/>
      <c r="GD507" s="15"/>
      <c r="GE507" s="15" t="s">
        <v>53</v>
      </c>
      <c r="GF507" s="15"/>
      <c r="GG507" s="15"/>
      <c r="GH507" s="15"/>
      <c r="GI507" s="15"/>
      <c r="GJ507" s="15">
        <v>1</v>
      </c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>
        <v>1</v>
      </c>
      <c r="HJ507" s="15"/>
      <c r="HK507" s="15"/>
      <c r="HL507" s="15"/>
      <c r="HM507" s="15"/>
      <c r="HN507" s="15">
        <v>3</v>
      </c>
      <c r="HO507" s="15"/>
      <c r="HP507" s="15"/>
      <c r="HQ507" s="15"/>
      <c r="HR507" s="15"/>
      <c r="HS507" s="15"/>
      <c r="HT507" s="15"/>
      <c r="HU507" s="15"/>
      <c r="HV507" s="15"/>
      <c r="HW507" s="15"/>
      <c r="HX507" s="15">
        <v>1</v>
      </c>
      <c r="HY507" s="15"/>
      <c r="HZ507" s="15">
        <v>9</v>
      </c>
      <c r="IA507" s="15"/>
      <c r="IB507" s="15">
        <v>250</v>
      </c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  <c r="IW507" s="15"/>
      <c r="IX507" s="15"/>
      <c r="IY507" s="15"/>
      <c r="IZ507" s="15"/>
      <c r="JA507" s="15"/>
      <c r="JB507" s="15"/>
      <c r="JC507" s="17"/>
      <c r="JD507" s="17"/>
      <c r="JE507" s="18"/>
      <c r="JF507" s="17"/>
      <c r="JG507" s="17"/>
      <c r="JH507" s="19"/>
      <c r="JI507" s="19"/>
      <c r="JJ507" s="17"/>
      <c r="JK507" s="17"/>
      <c r="JL507" s="19"/>
      <c r="JM507" s="17"/>
      <c r="JN507" s="17"/>
      <c r="JO507" s="20"/>
      <c r="JP507" s="17"/>
      <c r="JQ507" s="17"/>
      <c r="JR507" s="20"/>
      <c r="JS507" s="19"/>
      <c r="JT507" s="19"/>
      <c r="JU507" s="19"/>
      <c r="JV507" s="15">
        <v>2</v>
      </c>
      <c r="JW507" s="14"/>
      <c r="JX507" s="14"/>
      <c r="JY507" s="15">
        <v>80</v>
      </c>
      <c r="JZ507" s="15"/>
      <c r="KA507" s="15">
        <v>10</v>
      </c>
      <c r="KB507" s="15">
        <v>20</v>
      </c>
      <c r="KC507" s="15"/>
      <c r="KD507" s="15">
        <v>40</v>
      </c>
      <c r="KE507" s="15">
        <v>40</v>
      </c>
      <c r="KF507" s="15"/>
      <c r="KG507" s="15"/>
      <c r="KH507" s="15"/>
      <c r="KI507" s="15"/>
      <c r="KJ507" s="15"/>
      <c r="KK507" s="15"/>
      <c r="KL507" s="15">
        <v>2</v>
      </c>
      <c r="KM507" s="15"/>
      <c r="KN507" s="15"/>
      <c r="KO507" s="15"/>
      <c r="KP507" s="15"/>
      <c r="KQ507" s="15"/>
      <c r="KR507" s="15"/>
      <c r="KS507" s="15"/>
      <c r="KT507" s="15"/>
      <c r="KU507" s="15">
        <v>1</v>
      </c>
      <c r="KV507" s="15"/>
      <c r="KW507" s="15">
        <v>1</v>
      </c>
      <c r="KX507" s="15"/>
      <c r="KY507" s="15">
        <v>1</v>
      </c>
      <c r="KZ507" s="15">
        <v>1</v>
      </c>
      <c r="LA507" s="15"/>
      <c r="LB507" s="15"/>
      <c r="LC507" s="15"/>
      <c r="LD507" s="15"/>
      <c r="LE507" s="15"/>
      <c r="LF507" s="15"/>
      <c r="LG507" s="15"/>
      <c r="LH507" s="15"/>
      <c r="LI507" s="15"/>
      <c r="LJ507" s="15" t="s">
        <v>234</v>
      </c>
      <c r="LK507" s="15"/>
      <c r="LL507" s="15"/>
      <c r="LM507" s="15" t="s">
        <v>42</v>
      </c>
      <c r="LN507" s="15"/>
      <c r="LO507" s="15"/>
    </row>
    <row r="508" spans="1:327" ht="18" customHeight="1" x14ac:dyDescent="0.25">
      <c r="A508" s="14" t="s">
        <v>725</v>
      </c>
      <c r="B508" s="15" t="str">
        <f t="shared" si="71"/>
        <v>Las Palmeras</v>
      </c>
      <c r="C508" s="15">
        <f t="shared" si="63"/>
        <v>1</v>
      </c>
      <c r="D508" s="15"/>
      <c r="E508" s="15">
        <v>1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>
        <v>1</v>
      </c>
      <c r="U508" s="15"/>
      <c r="V508" s="15"/>
      <c r="W508" s="15">
        <v>90</v>
      </c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 t="str">
        <f t="shared" si="64"/>
        <v/>
      </c>
      <c r="AN508" s="15" t="str">
        <f t="shared" si="65"/>
        <v/>
      </c>
      <c r="AO508" s="15" t="str">
        <f t="shared" si="66"/>
        <v/>
      </c>
      <c r="AP508" s="15" t="str">
        <f t="shared" si="67"/>
        <v/>
      </c>
      <c r="AQ508" s="15" t="str">
        <f t="shared" si="68"/>
        <v/>
      </c>
      <c r="AR508" s="15" t="str">
        <f t="shared" si="69"/>
        <v/>
      </c>
      <c r="AS508" s="15">
        <f t="shared" si="70"/>
        <v>1</v>
      </c>
      <c r="AT508" s="15">
        <v>1</v>
      </c>
      <c r="AU508" s="15"/>
      <c r="AV508" s="15"/>
      <c r="AW508" s="15"/>
      <c r="AX508" s="15"/>
      <c r="AY508" s="15"/>
      <c r="AZ508" s="15"/>
      <c r="BA508" s="15"/>
      <c r="BB508" s="15"/>
      <c r="BC508" s="15">
        <v>1</v>
      </c>
      <c r="BD508" s="15"/>
      <c r="BE508" s="15"/>
      <c r="BF508" s="15"/>
      <c r="BG508" s="15">
        <v>2</v>
      </c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>
        <v>7</v>
      </c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>
        <v>1</v>
      </c>
      <c r="DM508" s="15" t="s">
        <v>7</v>
      </c>
      <c r="DN508" s="15" t="s">
        <v>8</v>
      </c>
      <c r="DO508" s="15" t="s">
        <v>9</v>
      </c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>
        <v>1</v>
      </c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>
        <v>1</v>
      </c>
      <c r="HY508" s="15"/>
      <c r="HZ508" s="15">
        <v>12</v>
      </c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>
        <v>60</v>
      </c>
      <c r="IO508" s="15"/>
      <c r="IP508" s="15"/>
      <c r="IQ508" s="15"/>
      <c r="IR508" s="15"/>
      <c r="IS508" s="15"/>
      <c r="IT508" s="15"/>
      <c r="IU508" s="15"/>
      <c r="IV508" s="15"/>
      <c r="IW508" s="15"/>
      <c r="IX508" s="15"/>
      <c r="IY508" s="15"/>
      <c r="IZ508" s="15"/>
      <c r="JA508" s="15"/>
      <c r="JB508" s="15"/>
      <c r="JC508" s="17"/>
      <c r="JD508" s="17"/>
      <c r="JE508" s="18"/>
      <c r="JF508" s="17"/>
      <c r="JG508" s="17"/>
      <c r="JH508" s="19"/>
      <c r="JI508" s="19"/>
      <c r="JJ508" s="17"/>
      <c r="JK508" s="17"/>
      <c r="JL508" s="19"/>
      <c r="JM508" s="17"/>
      <c r="JN508" s="17"/>
      <c r="JO508" s="20"/>
      <c r="JP508" s="17"/>
      <c r="JQ508" s="17"/>
      <c r="JR508" s="20"/>
      <c r="JS508" s="19"/>
      <c r="JT508" s="19"/>
      <c r="JU508" s="19"/>
      <c r="JV508" s="15">
        <v>2</v>
      </c>
      <c r="JW508" s="14"/>
      <c r="JX508" s="14"/>
      <c r="JY508" s="15">
        <v>22</v>
      </c>
      <c r="JZ508" s="15"/>
      <c r="KA508" s="15"/>
      <c r="KB508" s="15">
        <v>10</v>
      </c>
      <c r="KC508" s="15"/>
      <c r="KD508" s="15">
        <v>20</v>
      </c>
      <c r="KE508" s="15"/>
      <c r="KF508" s="15"/>
      <c r="KG508" s="15"/>
      <c r="KH508" s="15"/>
      <c r="KI508" s="15"/>
      <c r="KJ508" s="15"/>
      <c r="KK508" s="15"/>
      <c r="KL508" s="15">
        <v>2</v>
      </c>
      <c r="KM508" s="15"/>
      <c r="KN508" s="15"/>
      <c r="KO508" s="15"/>
      <c r="KP508" s="15"/>
      <c r="KQ508" s="15"/>
      <c r="KR508" s="15"/>
      <c r="KS508" s="15"/>
      <c r="KT508" s="15"/>
      <c r="KU508" s="15"/>
      <c r="KV508" s="15">
        <v>1</v>
      </c>
      <c r="KW508" s="15"/>
      <c r="KX508" s="15"/>
      <c r="KY508" s="15"/>
      <c r="KZ508" s="15"/>
      <c r="LA508" s="15"/>
      <c r="LB508" s="15"/>
      <c r="LC508" s="15"/>
      <c r="LD508" s="15"/>
      <c r="LE508" s="15"/>
      <c r="LF508" s="15"/>
      <c r="LG508" s="15"/>
      <c r="LH508" s="15"/>
      <c r="LI508" s="15"/>
      <c r="LJ508" s="15"/>
      <c r="LK508" s="15"/>
      <c r="LL508" s="15"/>
      <c r="LM508" s="15"/>
      <c r="LN508" s="15"/>
      <c r="LO508" s="15"/>
    </row>
    <row r="509" spans="1:327" ht="18" customHeight="1" x14ac:dyDescent="0.25">
      <c r="A509" s="14" t="s">
        <v>726</v>
      </c>
      <c r="B509" s="15" t="str">
        <f t="shared" si="71"/>
        <v>Las Palmeras</v>
      </c>
      <c r="C509" s="15">
        <f t="shared" si="63"/>
        <v>3</v>
      </c>
      <c r="D509" s="15">
        <v>1</v>
      </c>
      <c r="E509" s="15">
        <v>1</v>
      </c>
      <c r="F509" s="15">
        <v>1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>
        <v>3</v>
      </c>
      <c r="U509" s="15"/>
      <c r="V509" s="15">
        <v>35</v>
      </c>
      <c r="W509" s="15">
        <v>28</v>
      </c>
      <c r="X509" s="15">
        <v>4</v>
      </c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 t="str">
        <f t="shared" si="64"/>
        <v/>
      </c>
      <c r="AN509" s="15">
        <f t="shared" si="65"/>
        <v>1</v>
      </c>
      <c r="AO509" s="15" t="str">
        <f t="shared" si="66"/>
        <v/>
      </c>
      <c r="AP509" s="15" t="str">
        <f t="shared" si="67"/>
        <v/>
      </c>
      <c r="AQ509" s="15">
        <f t="shared" si="68"/>
        <v>2</v>
      </c>
      <c r="AR509" s="15" t="str">
        <f t="shared" si="69"/>
        <v/>
      </c>
      <c r="AS509" s="15" t="str">
        <f t="shared" si="70"/>
        <v/>
      </c>
      <c r="AT509" s="15"/>
      <c r="AU509" s="15"/>
      <c r="AV509" s="15"/>
      <c r="AW509" s="15"/>
      <c r="AX509" s="15"/>
      <c r="AY509" s="15">
        <v>3</v>
      </c>
      <c r="AZ509" s="15"/>
      <c r="BA509" s="15"/>
      <c r="BB509" s="15"/>
      <c r="BC509" s="15"/>
      <c r="BD509" s="15">
        <v>3</v>
      </c>
      <c r="BE509" s="15"/>
      <c r="BF509" s="15">
        <v>3</v>
      </c>
      <c r="BG509" s="15">
        <v>3</v>
      </c>
      <c r="BH509" s="15">
        <v>2</v>
      </c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>
        <v>2</v>
      </c>
      <c r="BX509" s="15">
        <v>2</v>
      </c>
      <c r="BY509" s="15"/>
      <c r="BZ509" s="15"/>
      <c r="CA509" s="15"/>
      <c r="CB509" s="15"/>
      <c r="CC509" s="15"/>
      <c r="CD509" s="15"/>
      <c r="CE509" s="15"/>
      <c r="CF509" s="15"/>
      <c r="CG509" s="15"/>
      <c r="CH509" s="15">
        <v>1</v>
      </c>
      <c r="CI509" s="15">
        <v>1</v>
      </c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>
        <v>1</v>
      </c>
      <c r="DI509" s="15" t="s">
        <v>7</v>
      </c>
      <c r="DJ509" s="15" t="s">
        <v>8</v>
      </c>
      <c r="DK509" s="15" t="s">
        <v>9</v>
      </c>
      <c r="DL509" s="15">
        <v>1</v>
      </c>
      <c r="DM509" s="15" t="s">
        <v>7</v>
      </c>
      <c r="DN509" s="15" t="s">
        <v>8</v>
      </c>
      <c r="DO509" s="15" t="s">
        <v>9</v>
      </c>
      <c r="DP509" s="15">
        <v>1</v>
      </c>
      <c r="DQ509" s="15" t="s">
        <v>15</v>
      </c>
      <c r="DR509" s="15" t="s">
        <v>8</v>
      </c>
      <c r="DS509" s="15" t="s">
        <v>9</v>
      </c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>
        <v>2</v>
      </c>
      <c r="FM509" s="15">
        <v>2</v>
      </c>
      <c r="FN509" s="15"/>
      <c r="FO509" s="15"/>
      <c r="FP509" s="15"/>
      <c r="FQ509" s="15">
        <v>1</v>
      </c>
      <c r="FR509" s="15"/>
      <c r="FS509" s="15"/>
      <c r="FT509" s="15"/>
      <c r="FU509" s="15"/>
      <c r="FV509" s="15"/>
      <c r="FW509" s="15">
        <v>2</v>
      </c>
      <c r="FX509" s="15"/>
      <c r="FY509" s="15"/>
      <c r="FZ509" s="15"/>
      <c r="GA509" s="15"/>
      <c r="GB509" s="15"/>
      <c r="GC509" s="15"/>
      <c r="GD509" s="15"/>
      <c r="GE509" s="15" t="s">
        <v>32</v>
      </c>
      <c r="GF509" s="15" t="s">
        <v>32</v>
      </c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>
        <v>2</v>
      </c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 t="s">
        <v>727</v>
      </c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>
        <v>1</v>
      </c>
      <c r="HY509" s="15"/>
      <c r="HZ509" s="15">
        <v>5</v>
      </c>
      <c r="IA509" s="15"/>
      <c r="IB509" s="15"/>
      <c r="IC509" s="15">
        <v>600</v>
      </c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>
        <v>1</v>
      </c>
      <c r="IQ509" s="15"/>
      <c r="IR509" s="15"/>
      <c r="IS509" s="15"/>
      <c r="IT509" s="15"/>
      <c r="IU509" s="15">
        <v>2008</v>
      </c>
      <c r="IV509" s="15"/>
      <c r="IW509" s="15"/>
      <c r="IX509" s="15">
        <v>1</v>
      </c>
      <c r="IY509" s="15"/>
      <c r="IZ509" s="15" t="s">
        <v>728</v>
      </c>
      <c r="JA509" s="15"/>
      <c r="JB509" s="15"/>
      <c r="JC509" s="17"/>
      <c r="JD509" s="17"/>
      <c r="JE509" s="18"/>
      <c r="JF509" s="17"/>
      <c r="JG509" s="17"/>
      <c r="JH509" s="19"/>
      <c r="JI509" s="19"/>
      <c r="JJ509" s="17"/>
      <c r="JK509" s="17"/>
      <c r="JL509" s="19"/>
      <c r="JM509" s="17"/>
      <c r="JN509" s="17"/>
      <c r="JO509" s="20"/>
      <c r="JP509" s="17"/>
      <c r="JQ509" s="17"/>
      <c r="JR509" s="20"/>
      <c r="JS509" s="19"/>
      <c r="JT509" s="19"/>
      <c r="JU509" s="19"/>
      <c r="JV509" s="15">
        <v>2</v>
      </c>
      <c r="JW509" s="14"/>
      <c r="JX509" s="14"/>
      <c r="JY509" s="15">
        <v>50</v>
      </c>
      <c r="JZ509" s="15">
        <v>20</v>
      </c>
      <c r="KA509" s="15">
        <v>50</v>
      </c>
      <c r="KB509" s="15"/>
      <c r="KC509" s="15">
        <v>50</v>
      </c>
      <c r="KD509" s="15">
        <v>150</v>
      </c>
      <c r="KE509" s="15">
        <v>30</v>
      </c>
      <c r="KF509" s="15">
        <v>10</v>
      </c>
      <c r="KG509" s="15">
        <v>10</v>
      </c>
      <c r="KH509" s="15">
        <v>30</v>
      </c>
      <c r="KI509" s="15">
        <v>50</v>
      </c>
      <c r="KJ509" s="15">
        <v>100</v>
      </c>
      <c r="KK509" s="15"/>
      <c r="KL509" s="15">
        <v>1</v>
      </c>
      <c r="KM509" s="15">
        <v>1</v>
      </c>
      <c r="KN509" s="15"/>
      <c r="KO509" s="15"/>
      <c r="KP509" s="15"/>
      <c r="KQ509" s="15"/>
      <c r="KR509" s="15"/>
      <c r="KS509" s="15"/>
      <c r="KT509" s="15"/>
      <c r="KU509" s="15">
        <v>1</v>
      </c>
      <c r="KV509" s="15"/>
      <c r="KW509" s="15">
        <v>1</v>
      </c>
      <c r="KX509" s="15">
        <v>1</v>
      </c>
      <c r="KY509" s="15">
        <v>1</v>
      </c>
      <c r="KZ509" s="15">
        <v>1</v>
      </c>
      <c r="LA509" s="15"/>
      <c r="LB509" s="15">
        <v>1</v>
      </c>
      <c r="LC509" s="15"/>
      <c r="LD509" s="15">
        <v>1</v>
      </c>
      <c r="LE509" s="15"/>
      <c r="LF509" s="15">
        <v>1</v>
      </c>
      <c r="LG509" s="15"/>
      <c r="LH509" s="15">
        <v>1</v>
      </c>
      <c r="LI509" s="15"/>
      <c r="LJ509" s="15" t="s">
        <v>41</v>
      </c>
      <c r="LK509" s="15" t="s">
        <v>112</v>
      </c>
      <c r="LL509" s="15" t="s">
        <v>729</v>
      </c>
      <c r="LM509" s="15" t="s">
        <v>42</v>
      </c>
      <c r="LN509" s="15"/>
      <c r="LO509" s="15"/>
    </row>
    <row r="510" spans="1:327" ht="18" customHeight="1" x14ac:dyDescent="0.25">
      <c r="A510" s="14" t="s">
        <v>730</v>
      </c>
      <c r="B510" s="15" t="str">
        <f t="shared" si="71"/>
        <v>Las Palmeras</v>
      </c>
      <c r="C510" s="15">
        <f t="shared" si="63"/>
        <v>5</v>
      </c>
      <c r="D510" s="15">
        <v>1</v>
      </c>
      <c r="E510" s="15">
        <v>1</v>
      </c>
      <c r="F510" s="15">
        <v>1</v>
      </c>
      <c r="G510" s="15">
        <v>2</v>
      </c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>
        <v>5</v>
      </c>
      <c r="U510" s="15"/>
      <c r="V510" s="15">
        <v>42</v>
      </c>
      <c r="W510" s="15">
        <v>45</v>
      </c>
      <c r="X510" s="15">
        <v>18</v>
      </c>
      <c r="Y510" s="15"/>
      <c r="Z510" s="15"/>
      <c r="AA510" s="15"/>
      <c r="AB510" s="15"/>
      <c r="AC510" s="15">
        <v>10</v>
      </c>
      <c r="AD510" s="15">
        <v>12</v>
      </c>
      <c r="AE510" s="15"/>
      <c r="AF510" s="15"/>
      <c r="AG510" s="15"/>
      <c r="AH510" s="15"/>
      <c r="AI510" s="15"/>
      <c r="AJ510" s="15"/>
      <c r="AK510" s="15"/>
      <c r="AL510" s="15"/>
      <c r="AM510" s="15" t="str">
        <f t="shared" si="64"/>
        <v/>
      </c>
      <c r="AN510" s="15" t="str">
        <f t="shared" si="65"/>
        <v/>
      </c>
      <c r="AO510" s="15">
        <f t="shared" si="66"/>
        <v>1</v>
      </c>
      <c r="AP510" s="15">
        <f t="shared" si="67"/>
        <v>2</v>
      </c>
      <c r="AQ510" s="15" t="str">
        <f t="shared" si="68"/>
        <v/>
      </c>
      <c r="AR510" s="15">
        <f t="shared" si="69"/>
        <v>2</v>
      </c>
      <c r="AS510" s="15" t="str">
        <f t="shared" si="70"/>
        <v/>
      </c>
      <c r="AT510" s="15">
        <v>5</v>
      </c>
      <c r="AU510" s="15"/>
      <c r="AV510" s="15"/>
      <c r="AW510" s="15"/>
      <c r="AX510" s="15"/>
      <c r="AY510" s="15"/>
      <c r="AZ510" s="15">
        <v>5</v>
      </c>
      <c r="BA510" s="15"/>
      <c r="BB510" s="15"/>
      <c r="BC510" s="15"/>
      <c r="BD510" s="15"/>
      <c r="BE510" s="15"/>
      <c r="BF510" s="15">
        <v>3</v>
      </c>
      <c r="BG510" s="15">
        <v>3</v>
      </c>
      <c r="BH510" s="15">
        <v>4</v>
      </c>
      <c r="BI510" s="15"/>
      <c r="BJ510" s="15"/>
      <c r="BK510" s="15"/>
      <c r="BL510" s="15"/>
      <c r="BM510" s="15">
        <v>2</v>
      </c>
      <c r="BN510" s="15">
        <v>4</v>
      </c>
      <c r="BO510" s="15"/>
      <c r="BP510" s="15"/>
      <c r="BQ510" s="15"/>
      <c r="BR510" s="15"/>
      <c r="BS510" s="15"/>
      <c r="BT510" s="15"/>
      <c r="BU510" s="15"/>
      <c r="BV510" s="15"/>
      <c r="BW510" s="15"/>
      <c r="BX510" s="15">
        <v>2</v>
      </c>
      <c r="BY510" s="15"/>
      <c r="BZ510" s="15"/>
      <c r="CA510" s="15"/>
      <c r="CB510" s="15"/>
      <c r="CC510" s="15"/>
      <c r="CD510" s="15"/>
      <c r="CE510" s="15"/>
      <c r="CF510" s="15"/>
      <c r="CG510" s="15"/>
      <c r="CH510" s="15">
        <v>3</v>
      </c>
      <c r="CI510" s="15">
        <v>3</v>
      </c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 t="s">
        <v>7</v>
      </c>
      <c r="DJ510" s="15" t="s">
        <v>691</v>
      </c>
      <c r="DK510" s="15" t="s">
        <v>9</v>
      </c>
      <c r="DL510" s="15"/>
      <c r="DM510" s="15" t="s">
        <v>7</v>
      </c>
      <c r="DN510" s="15" t="s">
        <v>691</v>
      </c>
      <c r="DO510" s="15" t="s">
        <v>9</v>
      </c>
      <c r="DP510" s="15"/>
      <c r="DQ510" s="15" t="s">
        <v>15</v>
      </c>
      <c r="DR510" s="15" t="s">
        <v>31</v>
      </c>
      <c r="DS510" s="15" t="s">
        <v>9</v>
      </c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 t="s">
        <v>15</v>
      </c>
      <c r="EH510" s="15" t="s">
        <v>31</v>
      </c>
      <c r="EI510" s="15" t="s">
        <v>9</v>
      </c>
      <c r="EJ510" s="15" t="s">
        <v>15</v>
      </c>
      <c r="EK510" s="15" t="s">
        <v>31</v>
      </c>
      <c r="EL510" s="15" t="s">
        <v>9</v>
      </c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>
        <v>1</v>
      </c>
      <c r="FM510" s="15">
        <v>1</v>
      </c>
      <c r="FN510" s="15"/>
      <c r="FO510" s="15"/>
      <c r="FP510" s="15"/>
      <c r="FQ510" s="15">
        <v>3</v>
      </c>
      <c r="FR510" s="15"/>
      <c r="FS510" s="15"/>
      <c r="FT510" s="15">
        <v>1</v>
      </c>
      <c r="FU510" s="15"/>
      <c r="FV510" s="15"/>
      <c r="FW510" s="15"/>
      <c r="FX510" s="15"/>
      <c r="FY510" s="15"/>
      <c r="FZ510" s="15">
        <v>1</v>
      </c>
      <c r="GA510" s="15"/>
      <c r="GB510" s="15"/>
      <c r="GC510" s="15"/>
      <c r="GD510" s="15"/>
      <c r="GE510" s="15" t="s">
        <v>53</v>
      </c>
      <c r="GF510" s="15"/>
      <c r="GG510" s="15"/>
      <c r="GH510" s="15"/>
      <c r="GI510" s="15"/>
      <c r="GJ510" s="15">
        <v>1</v>
      </c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>
        <v>1</v>
      </c>
      <c r="HJ510" s="15"/>
      <c r="HK510" s="15"/>
      <c r="HL510" s="15"/>
      <c r="HM510" s="15"/>
      <c r="HN510" s="15">
        <v>5</v>
      </c>
      <c r="HO510" s="15"/>
      <c r="HP510" s="15"/>
      <c r="HQ510" s="15"/>
      <c r="HR510" s="15"/>
      <c r="HS510" s="15"/>
      <c r="HT510" s="15"/>
      <c r="HU510" s="15"/>
      <c r="HV510" s="15"/>
      <c r="HW510" s="15"/>
      <c r="HX510" s="15">
        <v>1</v>
      </c>
      <c r="HY510" s="15"/>
      <c r="HZ510" s="15">
        <v>9</v>
      </c>
      <c r="IA510" s="15"/>
      <c r="IB510" s="15">
        <v>103</v>
      </c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  <c r="IW510" s="15"/>
      <c r="IX510" s="15"/>
      <c r="IY510" s="15"/>
      <c r="IZ510" s="15"/>
      <c r="JA510" s="15"/>
      <c r="JB510" s="15"/>
      <c r="JC510" s="17"/>
      <c r="JD510" s="17"/>
      <c r="JE510" s="18"/>
      <c r="JF510" s="17"/>
      <c r="JG510" s="17"/>
      <c r="JH510" s="19"/>
      <c r="JI510" s="19"/>
      <c r="JJ510" s="17"/>
      <c r="JK510" s="17"/>
      <c r="JL510" s="19"/>
      <c r="JM510" s="17"/>
      <c r="JN510" s="17"/>
      <c r="JO510" s="20"/>
      <c r="JP510" s="17"/>
      <c r="JQ510" s="17"/>
      <c r="JR510" s="20"/>
      <c r="JS510" s="19"/>
      <c r="JT510" s="19"/>
      <c r="JU510" s="19"/>
      <c r="JV510" s="15">
        <v>2</v>
      </c>
      <c r="JW510" s="14"/>
      <c r="JX510" s="14"/>
      <c r="JY510" s="15">
        <v>50</v>
      </c>
      <c r="JZ510" s="15">
        <v>25</v>
      </c>
      <c r="KA510" s="15">
        <v>20</v>
      </c>
      <c r="KB510" s="15"/>
      <c r="KC510" s="15"/>
      <c r="KD510" s="15">
        <v>5</v>
      </c>
      <c r="KE510" s="15"/>
      <c r="KF510" s="15"/>
      <c r="KG510" s="15"/>
      <c r="KH510" s="15">
        <v>3</v>
      </c>
      <c r="KI510" s="15"/>
      <c r="KJ510" s="15"/>
      <c r="KK510" s="15"/>
      <c r="KL510" s="15">
        <v>2</v>
      </c>
      <c r="KM510" s="15"/>
      <c r="KN510" s="15"/>
      <c r="KO510" s="15"/>
      <c r="KP510" s="15"/>
      <c r="KQ510" s="15"/>
      <c r="KR510" s="15"/>
      <c r="KS510" s="15"/>
      <c r="KT510" s="15"/>
      <c r="KU510" s="15"/>
      <c r="KV510" s="15"/>
      <c r="KW510" s="15"/>
      <c r="KX510" s="15"/>
      <c r="KY510" s="15"/>
      <c r="KZ510" s="15"/>
      <c r="LA510" s="15"/>
      <c r="LB510" s="15"/>
      <c r="LC510" s="15"/>
      <c r="LD510" s="15"/>
      <c r="LE510" s="15"/>
      <c r="LF510" s="15"/>
      <c r="LG510" s="15"/>
      <c r="LH510" s="15"/>
      <c r="LI510" s="15"/>
      <c r="LJ510" s="15"/>
      <c r="LK510" s="15"/>
      <c r="LL510" s="15"/>
      <c r="LM510" s="15"/>
      <c r="LN510" s="15"/>
      <c r="LO510" s="15"/>
    </row>
    <row r="511" spans="1:327" ht="18" customHeight="1" x14ac:dyDescent="0.25">
      <c r="A511" s="14" t="s">
        <v>731</v>
      </c>
      <c r="B511" s="15" t="str">
        <f t="shared" si="71"/>
        <v>Las Palmeras</v>
      </c>
      <c r="C511" s="15">
        <f t="shared" si="63"/>
        <v>3</v>
      </c>
      <c r="D511" s="15">
        <v>1</v>
      </c>
      <c r="E511" s="15">
        <v>1</v>
      </c>
      <c r="F511" s="15"/>
      <c r="G511" s="15">
        <v>1</v>
      </c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>
        <v>3</v>
      </c>
      <c r="U511" s="15"/>
      <c r="V511" s="15">
        <v>28</v>
      </c>
      <c r="W511" s="15">
        <v>30</v>
      </c>
      <c r="X511" s="15"/>
      <c r="Y511" s="15"/>
      <c r="Z511" s="15"/>
      <c r="AA511" s="15"/>
      <c r="AB511" s="15"/>
      <c r="AC511" s="15">
        <v>5</v>
      </c>
      <c r="AD511" s="15"/>
      <c r="AE511" s="15"/>
      <c r="AF511" s="15"/>
      <c r="AG511" s="15"/>
      <c r="AH511" s="15"/>
      <c r="AI511" s="15"/>
      <c r="AJ511" s="15"/>
      <c r="AK511" s="15"/>
      <c r="AL511" s="15"/>
      <c r="AM511" s="15" t="str">
        <f t="shared" si="64"/>
        <v/>
      </c>
      <c r="AN511" s="15" t="str">
        <f t="shared" si="65"/>
        <v/>
      </c>
      <c r="AO511" s="15">
        <f t="shared" si="66"/>
        <v>1</v>
      </c>
      <c r="AP511" s="15" t="str">
        <f t="shared" si="67"/>
        <v/>
      </c>
      <c r="AQ511" s="15">
        <f t="shared" si="68"/>
        <v>2</v>
      </c>
      <c r="AR511" s="15" t="str">
        <f t="shared" si="69"/>
        <v/>
      </c>
      <c r="AS511" s="15" t="str">
        <f t="shared" si="70"/>
        <v/>
      </c>
      <c r="AT511" s="15">
        <v>3</v>
      </c>
      <c r="AU511" s="15"/>
      <c r="AV511" s="15"/>
      <c r="AW511" s="15"/>
      <c r="AX511" s="15"/>
      <c r="AY511" s="15"/>
      <c r="AZ511" s="15"/>
      <c r="BA511" s="15"/>
      <c r="BB511" s="15"/>
      <c r="BC511" s="15"/>
      <c r="BD511" s="15">
        <v>3</v>
      </c>
      <c r="BE511" s="15"/>
      <c r="BF511" s="15">
        <v>4</v>
      </c>
      <c r="BG511" s="15">
        <v>6</v>
      </c>
      <c r="BH511" s="15"/>
      <c r="BI511" s="15"/>
      <c r="BJ511" s="15"/>
      <c r="BK511" s="15"/>
      <c r="BL511" s="15"/>
      <c r="BM511" s="15">
        <v>2</v>
      </c>
      <c r="BN511" s="15"/>
      <c r="BO511" s="15"/>
      <c r="BP511" s="15"/>
      <c r="BQ511" s="15"/>
      <c r="BR511" s="15"/>
      <c r="BS511" s="15"/>
      <c r="BT511" s="15"/>
      <c r="BU511" s="15"/>
      <c r="BV511" s="15"/>
      <c r="BW511" s="15">
        <v>1</v>
      </c>
      <c r="BX511" s="15">
        <v>2</v>
      </c>
      <c r="BY511" s="15"/>
      <c r="BZ511" s="15"/>
      <c r="CA511" s="15"/>
      <c r="CB511" s="15"/>
      <c r="CC511" s="15"/>
      <c r="CD511" s="15"/>
      <c r="CE511" s="15"/>
      <c r="CF511" s="15"/>
      <c r="CG511" s="15"/>
      <c r="CH511" s="15">
        <v>1</v>
      </c>
      <c r="CI511" s="15">
        <v>1</v>
      </c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>
        <v>1</v>
      </c>
      <c r="DI511" s="15" t="s">
        <v>7</v>
      </c>
      <c r="DJ511" s="15" t="s">
        <v>8</v>
      </c>
      <c r="DK511" s="15" t="s">
        <v>9</v>
      </c>
      <c r="DL511" s="15">
        <v>1</v>
      </c>
      <c r="DM511" s="15" t="s">
        <v>7</v>
      </c>
      <c r="DN511" s="15" t="s">
        <v>8</v>
      </c>
      <c r="DO511" s="15" t="s">
        <v>9</v>
      </c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 t="s">
        <v>15</v>
      </c>
      <c r="EH511" s="15" t="s">
        <v>31</v>
      </c>
      <c r="EI511" s="15" t="s">
        <v>9</v>
      </c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>
        <v>1</v>
      </c>
      <c r="FM511" s="15"/>
      <c r="FN511" s="15">
        <v>1</v>
      </c>
      <c r="FO511" s="15"/>
      <c r="FP511" s="15"/>
      <c r="FQ511" s="15">
        <v>1</v>
      </c>
      <c r="FR511" s="15"/>
      <c r="FS511" s="15"/>
      <c r="FT511" s="15">
        <v>1</v>
      </c>
      <c r="FU511" s="15"/>
      <c r="FV511" s="15"/>
      <c r="FW511" s="15">
        <v>1</v>
      </c>
      <c r="FX511" s="15"/>
      <c r="FY511" s="15"/>
      <c r="FZ511" s="15"/>
      <c r="GA511" s="15"/>
      <c r="GB511" s="15"/>
      <c r="GC511" s="15"/>
      <c r="GD511" s="15"/>
      <c r="GE511" s="15" t="s">
        <v>24</v>
      </c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>
        <v>1</v>
      </c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>
        <v>1</v>
      </c>
      <c r="HY511" s="15"/>
      <c r="HZ511" s="15">
        <v>5</v>
      </c>
      <c r="IA511" s="15"/>
      <c r="IB511" s="15"/>
      <c r="IC511" s="15">
        <v>250</v>
      </c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  <c r="IW511" s="15"/>
      <c r="IX511" s="15"/>
      <c r="IY511" s="15"/>
      <c r="IZ511" s="15"/>
      <c r="JA511" s="15"/>
      <c r="JB511" s="15"/>
      <c r="JC511" s="17"/>
      <c r="JD511" s="17"/>
      <c r="JE511" s="18"/>
      <c r="JF511" s="17"/>
      <c r="JG511" s="17"/>
      <c r="JH511" s="19"/>
      <c r="JI511" s="19"/>
      <c r="JJ511" s="17"/>
      <c r="JK511" s="17"/>
      <c r="JL511" s="19"/>
      <c r="JM511" s="17"/>
      <c r="JN511" s="17"/>
      <c r="JO511" s="20"/>
      <c r="JP511" s="17"/>
      <c r="JQ511" s="17"/>
      <c r="JR511" s="20"/>
      <c r="JS511" s="19"/>
      <c r="JT511" s="19"/>
      <c r="JU511" s="19"/>
      <c r="JV511" s="15">
        <v>2</v>
      </c>
      <c r="JW511" s="14"/>
      <c r="JX511" s="14"/>
      <c r="JY511" s="15">
        <v>50</v>
      </c>
      <c r="JZ511" s="15"/>
      <c r="KA511" s="15">
        <v>10</v>
      </c>
      <c r="KB511" s="15">
        <v>30</v>
      </c>
      <c r="KC511" s="15"/>
      <c r="KD511" s="15">
        <v>30</v>
      </c>
      <c r="KE511" s="15">
        <v>20</v>
      </c>
      <c r="KF511" s="15"/>
      <c r="KG511" s="15"/>
      <c r="KH511" s="15">
        <v>40</v>
      </c>
      <c r="KI511" s="15"/>
      <c r="KJ511" s="15"/>
      <c r="KK511" s="15">
        <v>20</v>
      </c>
      <c r="KL511" s="15">
        <v>2</v>
      </c>
      <c r="KM511" s="15"/>
      <c r="KN511" s="15"/>
      <c r="KO511" s="15">
        <v>1</v>
      </c>
      <c r="KP511" s="15"/>
      <c r="KQ511" s="15"/>
      <c r="KR511" s="15">
        <v>1</v>
      </c>
      <c r="KS511" s="15"/>
      <c r="KT511" s="15"/>
      <c r="KU511" s="15"/>
      <c r="KV511" s="15"/>
      <c r="KW511" s="15">
        <v>1</v>
      </c>
      <c r="KX511" s="15"/>
      <c r="KY511" s="15">
        <v>1</v>
      </c>
      <c r="KZ511" s="15"/>
      <c r="LA511" s="15">
        <v>1</v>
      </c>
      <c r="LB511" s="15"/>
      <c r="LC511" s="15"/>
      <c r="LD511" s="15"/>
      <c r="LE511" s="15">
        <v>1</v>
      </c>
      <c r="LF511" s="15"/>
      <c r="LG511" s="15"/>
      <c r="LH511" s="15"/>
      <c r="LI511" s="15"/>
      <c r="LJ511" s="15" t="s">
        <v>41</v>
      </c>
      <c r="LK511" s="15" t="s">
        <v>551</v>
      </c>
      <c r="LL511" s="15" t="s">
        <v>11</v>
      </c>
      <c r="LM511" s="15"/>
      <c r="LN511" s="15"/>
      <c r="LO511" s="15" t="s">
        <v>43</v>
      </c>
    </row>
    <row r="512" spans="1:327" ht="18" customHeight="1" x14ac:dyDescent="0.25">
      <c r="A512" s="14" t="s">
        <v>732</v>
      </c>
      <c r="B512" s="15" t="str">
        <f t="shared" si="71"/>
        <v>Las Palmeras</v>
      </c>
      <c r="C512" s="15">
        <f t="shared" si="63"/>
        <v>1</v>
      </c>
      <c r="D512" s="15"/>
      <c r="E512" s="15">
        <v>1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>
        <v>1</v>
      </c>
      <c r="U512" s="15"/>
      <c r="V512" s="15"/>
      <c r="W512" s="15">
        <v>82</v>
      </c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 t="str">
        <f t="shared" si="64"/>
        <v/>
      </c>
      <c r="AN512" s="15" t="str">
        <f t="shared" si="65"/>
        <v/>
      </c>
      <c r="AO512" s="15" t="str">
        <f t="shared" si="66"/>
        <v/>
      </c>
      <c r="AP512" s="15" t="str">
        <f t="shared" si="67"/>
        <v/>
      </c>
      <c r="AQ512" s="15" t="str">
        <f t="shared" si="68"/>
        <v/>
      </c>
      <c r="AR512" s="15" t="str">
        <f t="shared" si="69"/>
        <v/>
      </c>
      <c r="AS512" s="15">
        <f t="shared" si="70"/>
        <v>1</v>
      </c>
      <c r="AT512" s="15">
        <v>1</v>
      </c>
      <c r="AU512" s="15"/>
      <c r="AV512" s="15"/>
      <c r="AW512" s="15"/>
      <c r="AX512" s="15"/>
      <c r="AY512" s="15"/>
      <c r="AZ512" s="15"/>
      <c r="BA512" s="15"/>
      <c r="BB512" s="15"/>
      <c r="BC512" s="15"/>
      <c r="BD512" s="15">
        <v>1</v>
      </c>
      <c r="BE512" s="15"/>
      <c r="BF512" s="15"/>
      <c r="BG512" s="15">
        <v>2</v>
      </c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>
        <v>4</v>
      </c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>
        <v>1</v>
      </c>
      <c r="CK512" s="15"/>
      <c r="CL512" s="15"/>
      <c r="CM512" s="15"/>
      <c r="CN512" s="15"/>
      <c r="CO512" s="15"/>
      <c r="CP512" s="15"/>
      <c r="CQ512" s="15">
        <v>1</v>
      </c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 t="s">
        <v>7</v>
      </c>
      <c r="DN512" s="15" t="s">
        <v>31</v>
      </c>
      <c r="DO512" s="15" t="s">
        <v>9</v>
      </c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>
        <v>1</v>
      </c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>
        <v>1</v>
      </c>
      <c r="HY512" s="15"/>
      <c r="HZ512" s="15">
        <v>12</v>
      </c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>
        <v>70</v>
      </c>
      <c r="IO512" s="15"/>
      <c r="IP512" s="15"/>
      <c r="IQ512" s="15"/>
      <c r="IR512" s="15"/>
      <c r="IS512" s="15"/>
      <c r="IT512" s="15"/>
      <c r="IU512" s="15"/>
      <c r="IV512" s="15"/>
      <c r="IW512" s="15"/>
      <c r="IX512" s="15"/>
      <c r="IY512" s="15"/>
      <c r="IZ512" s="15"/>
      <c r="JA512" s="15"/>
      <c r="JB512" s="15"/>
      <c r="JC512" s="17">
        <v>1</v>
      </c>
      <c r="JD512" s="17"/>
      <c r="JE512" s="18"/>
      <c r="JF512" s="17"/>
      <c r="JG512" s="17"/>
      <c r="JH512" s="19"/>
      <c r="JI512" s="19"/>
      <c r="JJ512" s="17"/>
      <c r="JK512" s="17"/>
      <c r="JL512" s="19"/>
      <c r="JM512" s="17"/>
      <c r="JN512" s="17"/>
      <c r="JO512" s="20"/>
      <c r="JP512" s="17"/>
      <c r="JQ512" s="17"/>
      <c r="JR512" s="20"/>
      <c r="JS512" s="19"/>
      <c r="JT512" s="19"/>
      <c r="JU512" s="19"/>
      <c r="JV512" s="15">
        <v>2</v>
      </c>
      <c r="JW512" s="14"/>
      <c r="JX512" s="14"/>
      <c r="JY512" s="15">
        <v>30</v>
      </c>
      <c r="JZ512" s="15"/>
      <c r="KA512" s="15"/>
      <c r="KB512" s="15">
        <v>20</v>
      </c>
      <c r="KC512" s="15"/>
      <c r="KD512" s="15">
        <v>10</v>
      </c>
      <c r="KE512" s="15"/>
      <c r="KF512" s="15"/>
      <c r="KG512" s="15"/>
      <c r="KH512" s="15"/>
      <c r="KI512" s="15"/>
      <c r="KJ512" s="15"/>
      <c r="KK512" s="15">
        <v>10</v>
      </c>
      <c r="KL512" s="15">
        <v>2</v>
      </c>
      <c r="KM512" s="15"/>
      <c r="KN512" s="15"/>
      <c r="KO512" s="15"/>
      <c r="KP512" s="15"/>
      <c r="KQ512" s="15"/>
      <c r="KR512" s="15"/>
      <c r="KS512" s="15"/>
      <c r="KT512" s="15"/>
      <c r="KU512" s="15"/>
      <c r="KV512" s="15">
        <v>1</v>
      </c>
      <c r="KW512" s="15"/>
      <c r="KX512" s="15"/>
      <c r="KY512" s="15"/>
      <c r="KZ512" s="15"/>
      <c r="LA512" s="15">
        <v>1</v>
      </c>
      <c r="LB512" s="15"/>
      <c r="LC512" s="15"/>
      <c r="LD512" s="15"/>
      <c r="LE512" s="15"/>
      <c r="LF512" s="15">
        <v>1</v>
      </c>
      <c r="LG512" s="15"/>
      <c r="LH512" s="15"/>
      <c r="LI512" s="15"/>
      <c r="LJ512" s="15"/>
      <c r="LK512" s="15" t="s">
        <v>21</v>
      </c>
      <c r="LL512" s="15"/>
      <c r="LM512" s="15" t="s">
        <v>25</v>
      </c>
      <c r="LN512" s="15"/>
      <c r="LO512" s="15"/>
    </row>
    <row r="513" spans="1:327" ht="18" customHeight="1" x14ac:dyDescent="0.25">
      <c r="A513" s="14" t="s">
        <v>733</v>
      </c>
      <c r="B513" s="15" t="str">
        <f t="shared" si="71"/>
        <v>Las Palmeras</v>
      </c>
      <c r="C513" s="15">
        <f t="shared" si="63"/>
        <v>2</v>
      </c>
      <c r="D513" s="15">
        <v>1</v>
      </c>
      <c r="E513" s="15">
        <v>1</v>
      </c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>
        <v>2</v>
      </c>
      <c r="U513" s="15"/>
      <c r="V513" s="15">
        <v>50</v>
      </c>
      <c r="W513" s="15">
        <v>64</v>
      </c>
      <c r="X513" s="15"/>
      <c r="Y513" s="15"/>
      <c r="Z513" s="15"/>
      <c r="AA513" s="15"/>
      <c r="AB513" s="15"/>
      <c r="AC513" s="19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 t="str">
        <f t="shared" si="64"/>
        <v/>
      </c>
      <c r="AN513" s="15" t="str">
        <f t="shared" si="65"/>
        <v/>
      </c>
      <c r="AO513" s="15" t="str">
        <f t="shared" si="66"/>
        <v/>
      </c>
      <c r="AP513" s="15" t="str">
        <f t="shared" si="67"/>
        <v/>
      </c>
      <c r="AQ513" s="15" t="str">
        <f t="shared" si="68"/>
        <v/>
      </c>
      <c r="AR513" s="15">
        <f t="shared" si="69"/>
        <v>2</v>
      </c>
      <c r="AS513" s="15" t="str">
        <f t="shared" si="70"/>
        <v/>
      </c>
      <c r="AT513" s="15">
        <v>2</v>
      </c>
      <c r="AU513" s="15"/>
      <c r="AV513" s="15"/>
      <c r="AW513" s="15"/>
      <c r="AX513" s="15"/>
      <c r="AY513" s="15"/>
      <c r="AZ513" s="15"/>
      <c r="BA513" s="15">
        <v>2</v>
      </c>
      <c r="BB513" s="15"/>
      <c r="BC513" s="15"/>
      <c r="BD513" s="15"/>
      <c r="BE513" s="15"/>
      <c r="BF513" s="15">
        <v>3</v>
      </c>
      <c r="BG513" s="15">
        <v>5</v>
      </c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>
        <v>2</v>
      </c>
      <c r="BX513" s="15">
        <v>2</v>
      </c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>
        <v>2</v>
      </c>
      <c r="CK513" s="15"/>
      <c r="CL513" s="15"/>
      <c r="CM513" s="15"/>
      <c r="CN513" s="15"/>
      <c r="CO513" s="15"/>
      <c r="CP513" s="15">
        <v>1</v>
      </c>
      <c r="CQ513" s="15"/>
      <c r="CR513" s="15">
        <v>1</v>
      </c>
      <c r="CS513" s="15"/>
      <c r="CT513" s="15"/>
      <c r="CU513" s="15"/>
      <c r="CV513" s="15"/>
      <c r="CW513" s="15"/>
      <c r="CX513" s="15"/>
      <c r="CY513" s="15"/>
      <c r="CZ513" s="15"/>
      <c r="DA513" s="15"/>
      <c r="DB513" s="15">
        <v>1</v>
      </c>
      <c r="DC513" s="15"/>
      <c r="DD513" s="15"/>
      <c r="DE513" s="15"/>
      <c r="DF513" s="15"/>
      <c r="DG513" s="15"/>
      <c r="DH513" s="15"/>
      <c r="DI513" s="15" t="s">
        <v>7</v>
      </c>
      <c r="DJ513" s="15" t="s">
        <v>31</v>
      </c>
      <c r="DK513" s="15" t="s">
        <v>9</v>
      </c>
      <c r="DL513" s="15"/>
      <c r="DM513" s="15" t="s">
        <v>7</v>
      </c>
      <c r="DN513" s="15" t="s">
        <v>31</v>
      </c>
      <c r="DO513" s="15" t="s">
        <v>9</v>
      </c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>
        <v>1</v>
      </c>
      <c r="FM513" s="15"/>
      <c r="FN513" s="15"/>
      <c r="FO513" s="15">
        <v>1</v>
      </c>
      <c r="FP513" s="15"/>
      <c r="FQ513" s="15"/>
      <c r="FR513" s="15"/>
      <c r="FS513" s="15"/>
      <c r="FT513" s="15">
        <v>1</v>
      </c>
      <c r="FU513" s="15"/>
      <c r="FV513" s="15"/>
      <c r="FW513" s="15">
        <v>1</v>
      </c>
      <c r="FX513" s="15"/>
      <c r="FY513" s="15"/>
      <c r="FZ513" s="15"/>
      <c r="GA513" s="15"/>
      <c r="GB513" s="15"/>
      <c r="GC513" s="15"/>
      <c r="GD513" s="15"/>
      <c r="GE513" s="15" t="s">
        <v>32</v>
      </c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>
        <v>1</v>
      </c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>
        <v>1</v>
      </c>
      <c r="HK513" s="15"/>
      <c r="HL513" s="15"/>
      <c r="HM513" s="15"/>
      <c r="HN513" s="15">
        <v>2</v>
      </c>
      <c r="HO513" s="15"/>
      <c r="HP513" s="15"/>
      <c r="HQ513" s="15"/>
      <c r="HR513" s="15"/>
      <c r="HS513" s="15"/>
      <c r="HT513" s="15"/>
      <c r="HU513" s="15"/>
      <c r="HV513" s="15"/>
      <c r="HW513" s="15"/>
      <c r="HX513" s="15">
        <v>1</v>
      </c>
      <c r="HY513" s="15"/>
      <c r="HZ513" s="15">
        <v>5</v>
      </c>
      <c r="IA513" s="15"/>
      <c r="IB513" s="15"/>
      <c r="IC513" s="15">
        <v>600</v>
      </c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  <c r="IW513" s="15"/>
      <c r="IX513" s="15"/>
      <c r="IY513" s="15"/>
      <c r="IZ513" s="15"/>
      <c r="JA513" s="15"/>
      <c r="JB513" s="15"/>
      <c r="JC513" s="17"/>
      <c r="JD513" s="17"/>
      <c r="JE513" s="18"/>
      <c r="JF513" s="17"/>
      <c r="JG513" s="17"/>
      <c r="JH513" s="19"/>
      <c r="JI513" s="19"/>
      <c r="JJ513" s="17"/>
      <c r="JK513" s="17"/>
      <c r="JL513" s="19"/>
      <c r="JM513" s="17"/>
      <c r="JN513" s="17"/>
      <c r="JO513" s="20"/>
      <c r="JP513" s="17"/>
      <c r="JQ513" s="17"/>
      <c r="JR513" s="20"/>
      <c r="JS513" s="19"/>
      <c r="JT513" s="19"/>
      <c r="JU513" s="19"/>
      <c r="JV513" s="15">
        <v>2</v>
      </c>
      <c r="JW513" s="14"/>
      <c r="JX513" s="14"/>
      <c r="JY513" s="15"/>
      <c r="JZ513" s="15"/>
      <c r="KA513" s="15">
        <v>100</v>
      </c>
      <c r="KB513" s="15"/>
      <c r="KC513" s="15"/>
      <c r="KD513" s="15">
        <v>50</v>
      </c>
      <c r="KE513" s="15"/>
      <c r="KF513" s="15">
        <v>50</v>
      </c>
      <c r="KG513" s="15"/>
      <c r="KH513" s="15"/>
      <c r="KI513" s="15"/>
      <c r="KJ513" s="15"/>
      <c r="KK513" s="15"/>
      <c r="KL513" s="15">
        <v>2</v>
      </c>
      <c r="KM513" s="15"/>
      <c r="KN513" s="15"/>
      <c r="KO513" s="15"/>
      <c r="KP513" s="15"/>
      <c r="KQ513" s="15"/>
      <c r="KR513" s="15"/>
      <c r="KS513" s="15"/>
      <c r="KT513" s="15"/>
      <c r="KU513" s="15"/>
      <c r="KV513" s="15">
        <v>1</v>
      </c>
      <c r="KW513" s="15"/>
      <c r="KX513" s="15"/>
      <c r="KY513" s="15">
        <v>1</v>
      </c>
      <c r="KZ513" s="15">
        <v>1</v>
      </c>
      <c r="LA513" s="15"/>
      <c r="LB513" s="15"/>
      <c r="LC513" s="15"/>
      <c r="LD513" s="15"/>
      <c r="LE513" s="15"/>
      <c r="LF513" s="15"/>
      <c r="LG513" s="15">
        <v>1</v>
      </c>
      <c r="LH513" s="15"/>
      <c r="LI513" s="15"/>
      <c r="LJ513" s="15"/>
      <c r="LK513" s="15"/>
      <c r="LL513" s="15" t="s">
        <v>11</v>
      </c>
      <c r="LM513" s="15" t="s">
        <v>42</v>
      </c>
      <c r="LN513" s="15" t="s">
        <v>132</v>
      </c>
      <c r="LO513" s="15"/>
    </row>
    <row r="514" spans="1:327" ht="18" customHeight="1" x14ac:dyDescent="0.25">
      <c r="A514" s="14" t="s">
        <v>734</v>
      </c>
      <c r="B514" s="15" t="str">
        <f t="shared" si="71"/>
        <v>Las Palmeras</v>
      </c>
      <c r="C514" s="15">
        <f t="shared" si="63"/>
        <v>3</v>
      </c>
      <c r="D514" s="15">
        <v>1</v>
      </c>
      <c r="E514" s="15">
        <v>1</v>
      </c>
      <c r="F514" s="15">
        <v>1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>
        <v>3</v>
      </c>
      <c r="U514" s="15"/>
      <c r="V514" s="15">
        <v>41</v>
      </c>
      <c r="W514" s="15">
        <v>39</v>
      </c>
      <c r="X514" s="15">
        <v>5</v>
      </c>
      <c r="Y514" s="15"/>
      <c r="Z514" s="15"/>
      <c r="AA514" s="15"/>
      <c r="AB514" s="15"/>
      <c r="AC514" s="19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 t="str">
        <f t="shared" si="64"/>
        <v/>
      </c>
      <c r="AN514" s="15" t="str">
        <f t="shared" si="65"/>
        <v/>
      </c>
      <c r="AO514" s="15">
        <f t="shared" si="66"/>
        <v>1</v>
      </c>
      <c r="AP514" s="15" t="str">
        <f t="shared" si="67"/>
        <v/>
      </c>
      <c r="AQ514" s="15">
        <f t="shared" si="68"/>
        <v>1</v>
      </c>
      <c r="AR514" s="15">
        <f t="shared" si="69"/>
        <v>1</v>
      </c>
      <c r="AS514" s="15" t="str">
        <f t="shared" si="70"/>
        <v/>
      </c>
      <c r="AT514" s="15">
        <v>3</v>
      </c>
      <c r="AU514" s="15"/>
      <c r="AV514" s="15"/>
      <c r="AW514" s="15"/>
      <c r="AX514" s="15"/>
      <c r="AY514" s="15"/>
      <c r="AZ514" s="15"/>
      <c r="BA514" s="15">
        <v>3</v>
      </c>
      <c r="BB514" s="15"/>
      <c r="BC514" s="15"/>
      <c r="BD514" s="15"/>
      <c r="BE514" s="15"/>
      <c r="BF514" s="15">
        <v>6</v>
      </c>
      <c r="BG514" s="15">
        <v>6</v>
      </c>
      <c r="BH514" s="15">
        <v>2</v>
      </c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>
        <v>2</v>
      </c>
      <c r="BX514" s="15">
        <v>2</v>
      </c>
      <c r="BY514" s="15"/>
      <c r="BZ514" s="15"/>
      <c r="CA514" s="15"/>
      <c r="CB514" s="15"/>
      <c r="CC514" s="15"/>
      <c r="CD514" s="15"/>
      <c r="CE514" s="15"/>
      <c r="CF514" s="15"/>
      <c r="CG514" s="15"/>
      <c r="CH514" s="15">
        <v>1</v>
      </c>
      <c r="CI514" s="15">
        <v>1</v>
      </c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 t="s">
        <v>7</v>
      </c>
      <c r="DJ514" s="15" t="s">
        <v>8</v>
      </c>
      <c r="DK514" s="15" t="s">
        <v>9</v>
      </c>
      <c r="DL514" s="15"/>
      <c r="DM514" s="15" t="s">
        <v>7</v>
      </c>
      <c r="DN514" s="15" t="s">
        <v>8</v>
      </c>
      <c r="DO514" s="15" t="s">
        <v>9</v>
      </c>
      <c r="DP514" s="15"/>
      <c r="DQ514" s="15" t="s">
        <v>735</v>
      </c>
      <c r="DR514" s="15" t="s">
        <v>735</v>
      </c>
      <c r="DS514" s="15" t="s">
        <v>736</v>
      </c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>
        <v>2</v>
      </c>
      <c r="FM514" s="15">
        <v>2</v>
      </c>
      <c r="FN514" s="15"/>
      <c r="FO514" s="15"/>
      <c r="FP514" s="15"/>
      <c r="FQ514" s="15">
        <v>1</v>
      </c>
      <c r="FR514" s="15"/>
      <c r="FS514" s="15"/>
      <c r="FT514" s="15"/>
      <c r="FU514" s="15"/>
      <c r="FV514" s="15"/>
      <c r="FW514" s="15"/>
      <c r="FX514" s="15">
        <v>2</v>
      </c>
      <c r="FY514" s="15"/>
      <c r="FZ514" s="15"/>
      <c r="GA514" s="15"/>
      <c r="GB514" s="15"/>
      <c r="GC514" s="15"/>
      <c r="GD514" s="15"/>
      <c r="GE514" s="15" t="s">
        <v>257</v>
      </c>
      <c r="GF514" s="15" t="s">
        <v>257</v>
      </c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>
        <v>2</v>
      </c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>
        <v>3</v>
      </c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>
        <v>1</v>
      </c>
      <c r="HY514" s="15"/>
      <c r="HZ514" s="15">
        <v>2</v>
      </c>
      <c r="IA514" s="15">
        <v>3500</v>
      </c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  <c r="IW514" s="15"/>
      <c r="IX514" s="15"/>
      <c r="IY514" s="15"/>
      <c r="IZ514" s="15"/>
      <c r="JA514" s="15"/>
      <c r="JB514" s="15"/>
      <c r="JC514" s="17"/>
      <c r="JD514" s="17"/>
      <c r="JE514" s="18"/>
      <c r="JF514" s="17"/>
      <c r="JG514" s="17"/>
      <c r="JH514" s="19"/>
      <c r="JI514" s="19"/>
      <c r="JJ514" s="17"/>
      <c r="JK514" s="17"/>
      <c r="JL514" s="19"/>
      <c r="JM514" s="17"/>
      <c r="JN514" s="17"/>
      <c r="JO514" s="20"/>
      <c r="JP514" s="17"/>
      <c r="JQ514" s="17"/>
      <c r="JR514" s="20"/>
      <c r="JS514" s="19"/>
      <c r="JT514" s="19"/>
      <c r="JU514" s="19"/>
      <c r="JV514" s="15">
        <v>2</v>
      </c>
      <c r="JW514" s="14"/>
      <c r="JX514" s="14"/>
      <c r="JY514" s="15">
        <v>400</v>
      </c>
      <c r="JZ514" s="15"/>
      <c r="KA514" s="15">
        <v>400</v>
      </c>
      <c r="KB514" s="15">
        <v>300</v>
      </c>
      <c r="KC514" s="15">
        <v>300</v>
      </c>
      <c r="KD514" s="15">
        <v>100</v>
      </c>
      <c r="KE514" s="15">
        <v>100</v>
      </c>
      <c r="KF514" s="15">
        <v>50</v>
      </c>
      <c r="KG514" s="15">
        <v>200</v>
      </c>
      <c r="KH514" s="15">
        <v>50</v>
      </c>
      <c r="KI514" s="15"/>
      <c r="KJ514" s="15">
        <v>70</v>
      </c>
      <c r="KK514" s="15"/>
      <c r="KL514" s="15">
        <v>2</v>
      </c>
      <c r="KM514" s="15"/>
      <c r="KN514" s="15"/>
      <c r="KO514" s="15"/>
      <c r="KP514" s="15"/>
      <c r="KQ514" s="15"/>
      <c r="KR514" s="15"/>
      <c r="KS514" s="15">
        <v>1</v>
      </c>
      <c r="KT514" s="15"/>
      <c r="KU514" s="15"/>
      <c r="KV514" s="15">
        <v>1</v>
      </c>
      <c r="KW514" s="15"/>
      <c r="KX514" s="15"/>
      <c r="KY514" s="15">
        <v>1</v>
      </c>
      <c r="KZ514" s="15">
        <v>1</v>
      </c>
      <c r="LA514" s="15"/>
      <c r="LB514" s="15"/>
      <c r="LC514" s="15"/>
      <c r="LD514" s="15"/>
      <c r="LE514" s="15"/>
      <c r="LF514" s="15"/>
      <c r="LG514" s="15">
        <v>1</v>
      </c>
      <c r="LH514" s="15"/>
      <c r="LI514" s="15"/>
      <c r="LJ514" s="15"/>
      <c r="LK514" s="15"/>
      <c r="LL514" s="15" t="s">
        <v>11</v>
      </c>
      <c r="LM514" s="15" t="s">
        <v>42</v>
      </c>
      <c r="LN514" s="15" t="s">
        <v>132</v>
      </c>
      <c r="LO514" s="15"/>
    </row>
    <row r="515" spans="1:327" ht="18" customHeight="1" x14ac:dyDescent="0.25">
      <c r="A515" s="14" t="s">
        <v>737</v>
      </c>
      <c r="B515" s="15" t="str">
        <f t="shared" si="71"/>
        <v>Las Palmeras</v>
      </c>
      <c r="C515" s="15">
        <f t="shared" ref="C515:C578" si="72">SUM(D515:Q515)</f>
        <v>4</v>
      </c>
      <c r="D515" s="15">
        <v>1</v>
      </c>
      <c r="E515" s="15">
        <v>1</v>
      </c>
      <c r="F515" s="15"/>
      <c r="G515" s="15">
        <v>2</v>
      </c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>
        <v>4</v>
      </c>
      <c r="U515" s="15"/>
      <c r="V515" s="15">
        <v>45</v>
      </c>
      <c r="W515" s="15">
        <v>45</v>
      </c>
      <c r="X515" s="15"/>
      <c r="Y515" s="15"/>
      <c r="Z515" s="15"/>
      <c r="AA515" s="15"/>
      <c r="AB515" s="15"/>
      <c r="AC515" s="15">
        <v>18</v>
      </c>
      <c r="AD515" s="15">
        <v>14</v>
      </c>
      <c r="AE515" s="15"/>
      <c r="AF515" s="15"/>
      <c r="AG515" s="15"/>
      <c r="AH515" s="15"/>
      <c r="AI515" s="15"/>
      <c r="AJ515" s="15"/>
      <c r="AK515" s="15"/>
      <c r="AL515" s="15"/>
      <c r="AM515" s="15" t="str">
        <f t="shared" ref="AM515:AM578" si="73">IF(COUNTIFS(V515:AL515,"&gt;0",V515:AL515,"&lt;1")=0,"",COUNTIFS(V515:AL515,"&gt;0",V515:AL515,"&lt;1"))</f>
        <v/>
      </c>
      <c r="AN515" s="15" t="str">
        <f t="shared" ref="AN515:AN578" si="74">IF(COUNTIFS(V515:AL515,"&gt;=1",V515:AL515,"&lt;5")=0,"",COUNTIFS(V515:AL515,"&gt;=1",V515:AL515,"&lt;5"))</f>
        <v/>
      </c>
      <c r="AO515" s="15" t="str">
        <f t="shared" ref="AO515:AO578" si="75">IF(COUNTIFS(V515:AL515,"&gt;=5",V515:AL515,"&lt;12")=0,"",COUNTIFS(V515:AL515,"&gt;=5",V515:AL515,"&lt;12"))</f>
        <v/>
      </c>
      <c r="AP515" s="15">
        <f t="shared" ref="AP515:AP578" si="76">IF(COUNTIFS(V515:AL515,"&gt;=12",V515:AL515,"&lt;19")=0,"",COUNTIFS(V515:AL515,"&gt;=12",V515:AL515,"&lt;19"))</f>
        <v>2</v>
      </c>
      <c r="AQ515" s="15" t="str">
        <f t="shared" ref="AQ515:AQ578" si="77">IF(COUNTIFS(V515:AL515,"&gt;=19",V515:AL515,"&lt;40")=0,"",COUNTIFS(V515:AL515,"&gt;=19",V515:AL515,"&lt;40"))</f>
        <v/>
      </c>
      <c r="AR515" s="15">
        <f t="shared" ref="AR515:AR578" si="78">IF(COUNTIFS(V515:AL515,"&gt;=40",V515:AL515,"&lt;65")=0,"",COUNTIFS(V515:AL515,"&gt;=40",V515:AL515,"&lt;65"))</f>
        <v>2</v>
      </c>
      <c r="AS515" s="15" t="str">
        <f t="shared" ref="AS515:AS578" si="79">IF(COUNTIF(V515:AL515,"&gt;=65")=0,"",COUNTIF(V515:AL515,"&gt;=65"))</f>
        <v/>
      </c>
      <c r="AT515" s="15"/>
      <c r="AU515" s="15"/>
      <c r="AV515" s="15"/>
      <c r="AW515" s="15"/>
      <c r="AX515" s="15"/>
      <c r="AY515" s="15">
        <v>4</v>
      </c>
      <c r="AZ515" s="15">
        <v>4</v>
      </c>
      <c r="BA515" s="15"/>
      <c r="BB515" s="15"/>
      <c r="BC515" s="15"/>
      <c r="BD515" s="15"/>
      <c r="BE515" s="15"/>
      <c r="BF515" s="15">
        <v>2</v>
      </c>
      <c r="BG515" s="15">
        <v>4</v>
      </c>
      <c r="BH515" s="15"/>
      <c r="BI515" s="15"/>
      <c r="BJ515" s="15"/>
      <c r="BK515" s="15"/>
      <c r="BL515" s="15"/>
      <c r="BM515" s="15">
        <v>5</v>
      </c>
      <c r="BN515" s="15">
        <v>4</v>
      </c>
      <c r="BO515" s="15"/>
      <c r="BP515" s="15"/>
      <c r="BQ515" s="15"/>
      <c r="BR515" s="15"/>
      <c r="BS515" s="15"/>
      <c r="BT515" s="15"/>
      <c r="BU515" s="15"/>
      <c r="BV515" s="15"/>
      <c r="BW515" s="15">
        <v>2</v>
      </c>
      <c r="BX515" s="15">
        <v>2</v>
      </c>
      <c r="BY515" s="15"/>
      <c r="BZ515" s="15"/>
      <c r="CA515" s="15"/>
      <c r="CB515" s="15"/>
      <c r="CC515" s="15"/>
      <c r="CD515" s="15"/>
      <c r="CE515" s="15"/>
      <c r="CF515" s="15"/>
      <c r="CG515" s="15"/>
      <c r="CH515" s="15">
        <v>2</v>
      </c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 t="s">
        <v>416</v>
      </c>
      <c r="DJ515" s="15" t="s">
        <v>738</v>
      </c>
      <c r="DK515" s="15" t="s">
        <v>9</v>
      </c>
      <c r="DL515" s="15"/>
      <c r="DM515" s="15" t="s">
        <v>7</v>
      </c>
      <c r="DN515" s="15" t="s">
        <v>8</v>
      </c>
      <c r="DO515" s="15" t="s">
        <v>9</v>
      </c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 t="s">
        <v>15</v>
      </c>
      <c r="EH515" s="15" t="s">
        <v>8</v>
      </c>
      <c r="EI515" s="15" t="s">
        <v>9</v>
      </c>
      <c r="EJ515" s="15" t="s">
        <v>15</v>
      </c>
      <c r="EK515" s="15" t="s">
        <v>8</v>
      </c>
      <c r="EL515" s="15" t="s">
        <v>9</v>
      </c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>
        <v>1</v>
      </c>
      <c r="FM515" s="15"/>
      <c r="FN515" s="15"/>
      <c r="FO515" s="15">
        <v>1</v>
      </c>
      <c r="FP515" s="15"/>
      <c r="FQ515" s="15">
        <v>2</v>
      </c>
      <c r="FR515" s="15"/>
      <c r="FS515" s="15"/>
      <c r="FT515" s="15">
        <v>1</v>
      </c>
      <c r="FU515" s="15"/>
      <c r="FV515" s="15"/>
      <c r="FW515" s="15">
        <v>1</v>
      </c>
      <c r="FX515" s="15"/>
      <c r="FY515" s="15"/>
      <c r="FZ515" s="15"/>
      <c r="GA515" s="15"/>
      <c r="GB515" s="15"/>
      <c r="GC515" s="15"/>
      <c r="GD515" s="15"/>
      <c r="GE515" s="15" t="s">
        <v>20</v>
      </c>
      <c r="GF515" s="15"/>
      <c r="GG515" s="15"/>
      <c r="GH515" s="15"/>
      <c r="GI515" s="15"/>
      <c r="GJ515" s="15">
        <v>1</v>
      </c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>
        <v>1</v>
      </c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>
        <v>1</v>
      </c>
      <c r="HY515" s="15"/>
      <c r="HZ515" s="15">
        <v>6</v>
      </c>
      <c r="IA515" s="15"/>
      <c r="IB515" s="15">
        <v>320</v>
      </c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  <c r="IW515" s="15"/>
      <c r="IX515" s="15"/>
      <c r="IY515" s="15"/>
      <c r="IZ515" s="15"/>
      <c r="JA515" s="15"/>
      <c r="JB515" s="15"/>
      <c r="JC515" s="17"/>
      <c r="JD515" s="17"/>
      <c r="JE515" s="18"/>
      <c r="JF515" s="17"/>
      <c r="JG515" s="17"/>
      <c r="JH515" s="19"/>
      <c r="JI515" s="19"/>
      <c r="JJ515" s="17"/>
      <c r="JK515" s="17"/>
      <c r="JL515" s="19"/>
      <c r="JM515" s="17"/>
      <c r="JN515" s="17"/>
      <c r="JO515" s="20"/>
      <c r="JP515" s="17"/>
      <c r="JQ515" s="17"/>
      <c r="JR515" s="20"/>
      <c r="JS515" s="19"/>
      <c r="JT515" s="19"/>
      <c r="JU515" s="19"/>
      <c r="JV515" s="15">
        <v>2</v>
      </c>
      <c r="JW515" s="14"/>
      <c r="JX515" s="14"/>
      <c r="JY515" s="15">
        <v>100</v>
      </c>
      <c r="JZ515" s="15"/>
      <c r="KA515" s="15">
        <v>50</v>
      </c>
      <c r="KB515" s="15">
        <v>50</v>
      </c>
      <c r="KC515" s="15"/>
      <c r="KD515" s="15">
        <v>40</v>
      </c>
      <c r="KE515" s="15">
        <v>20</v>
      </c>
      <c r="KF515" s="15"/>
      <c r="KG515" s="15"/>
      <c r="KH515" s="15"/>
      <c r="KI515" s="15"/>
      <c r="KJ515" s="15">
        <v>60</v>
      </c>
      <c r="KK515" s="15"/>
      <c r="KL515" s="15">
        <v>2</v>
      </c>
      <c r="KM515" s="15"/>
      <c r="KN515" s="15"/>
      <c r="KO515" s="15"/>
      <c r="KP515" s="15"/>
      <c r="KQ515" s="15"/>
      <c r="KR515" s="15"/>
      <c r="KS515" s="15"/>
      <c r="KT515" s="15"/>
      <c r="KU515" s="15">
        <v>1</v>
      </c>
      <c r="KV515" s="15"/>
      <c r="KW515" s="15"/>
      <c r="KX515" s="15">
        <v>1</v>
      </c>
      <c r="KY515" s="15"/>
      <c r="KZ515" s="15"/>
      <c r="LA515" s="15">
        <v>1</v>
      </c>
      <c r="LB515" s="15"/>
      <c r="LC515" s="15"/>
      <c r="LD515" s="15"/>
      <c r="LE515" s="15"/>
      <c r="LF515" s="15"/>
      <c r="LG515" s="15"/>
      <c r="LH515" s="15"/>
      <c r="LI515" s="15"/>
      <c r="LJ515" s="15"/>
      <c r="LK515" s="15"/>
      <c r="LL515" s="15" t="s">
        <v>105</v>
      </c>
      <c r="LM515" s="15" t="s">
        <v>42</v>
      </c>
      <c r="LN515" s="15"/>
      <c r="LO515" s="15"/>
    </row>
    <row r="516" spans="1:327" ht="18" customHeight="1" x14ac:dyDescent="0.25">
      <c r="A516" s="14" t="s">
        <v>739</v>
      </c>
      <c r="B516" s="15" t="str">
        <f t="shared" ref="B516:B579" si="80">IF(MID(A516,5,2)="01","Barrio Nuevo",IF(MID(A516,5,2)="02","San Jose",IF(MID(A516,5,2)="03","La Ciudadela",IF(MID(A516,5,2)="04","San Salvador",IF(MID(A516,5,2)="05","Los Almendros",IF(MID(A516,5,2)="06","Caracol",IF(MID(A516,5,2)="07","Virgen del Carmen",IF(MID(A516,5,2)="08","Nueva Granada",IF(MID(A516,5,2)="09","Las Palmeras",IF(MID(A516,5,2)="10","La Boca",IF(MID(A516,5,2)="11","La Aduana",IF(MID(A516,5,2)="12","La Compuerta",IF(MID(A516,5,2)="13","Maria Teresa",IF(MID(A516,5,2)="14","San Marcos"))))))))))))))</f>
        <v>Las Palmeras</v>
      </c>
      <c r="C516" s="15">
        <f t="shared" si="72"/>
        <v>3</v>
      </c>
      <c r="D516" s="15">
        <v>1</v>
      </c>
      <c r="E516" s="15">
        <v>1</v>
      </c>
      <c r="F516" s="15"/>
      <c r="G516" s="15"/>
      <c r="H516" s="15">
        <v>1</v>
      </c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>
        <v>3</v>
      </c>
      <c r="U516" s="15"/>
      <c r="V516" s="15">
        <v>68</v>
      </c>
      <c r="W516" s="15">
        <v>67</v>
      </c>
      <c r="X516" s="15"/>
      <c r="Y516" s="15"/>
      <c r="Z516" s="15"/>
      <c r="AA516" s="15"/>
      <c r="AB516" s="15"/>
      <c r="AC516" s="15"/>
      <c r="AD516" s="15"/>
      <c r="AE516" s="15"/>
      <c r="AF516" s="15"/>
      <c r="AG516" s="15">
        <v>14</v>
      </c>
      <c r="AH516" s="15"/>
      <c r="AI516" s="15"/>
      <c r="AJ516" s="15"/>
      <c r="AK516" s="15"/>
      <c r="AL516" s="15"/>
      <c r="AM516" s="15" t="str">
        <f t="shared" si="73"/>
        <v/>
      </c>
      <c r="AN516" s="15" t="str">
        <f t="shared" si="74"/>
        <v/>
      </c>
      <c r="AO516" s="15" t="str">
        <f t="shared" si="75"/>
        <v/>
      </c>
      <c r="AP516" s="15">
        <f t="shared" si="76"/>
        <v>1</v>
      </c>
      <c r="AQ516" s="15" t="str">
        <f t="shared" si="77"/>
        <v/>
      </c>
      <c r="AR516" s="15" t="str">
        <f t="shared" si="78"/>
        <v/>
      </c>
      <c r="AS516" s="15">
        <f t="shared" si="79"/>
        <v>2</v>
      </c>
      <c r="AT516" s="15"/>
      <c r="AU516" s="15"/>
      <c r="AV516" s="15"/>
      <c r="AW516" s="15"/>
      <c r="AX516" s="15"/>
      <c r="AY516" s="15">
        <v>3</v>
      </c>
      <c r="AZ516" s="15">
        <v>3</v>
      </c>
      <c r="BA516" s="15"/>
      <c r="BB516" s="15"/>
      <c r="BC516" s="15"/>
      <c r="BD516" s="15"/>
      <c r="BE516" s="15"/>
      <c r="BF516" s="15">
        <v>3</v>
      </c>
      <c r="BG516" s="15">
        <v>2</v>
      </c>
      <c r="BH516" s="15"/>
      <c r="BI516" s="15"/>
      <c r="BJ516" s="15"/>
      <c r="BK516" s="15"/>
      <c r="BL516" s="15"/>
      <c r="BM516" s="15"/>
      <c r="BN516" s="15"/>
      <c r="BO516" s="15"/>
      <c r="BP516" s="15"/>
      <c r="BQ516" s="15">
        <v>4</v>
      </c>
      <c r="BR516" s="15"/>
      <c r="BS516" s="15"/>
      <c r="BT516" s="15"/>
      <c r="BU516" s="15"/>
      <c r="BV516" s="15"/>
      <c r="BW516" s="15">
        <v>1</v>
      </c>
      <c r="BX516" s="15">
        <v>2</v>
      </c>
      <c r="BY516" s="15"/>
      <c r="BZ516" s="15"/>
      <c r="CA516" s="15"/>
      <c r="CB516" s="15"/>
      <c r="CC516" s="15"/>
      <c r="CD516" s="15"/>
      <c r="CE516" s="15"/>
      <c r="CF516" s="15"/>
      <c r="CG516" s="15"/>
      <c r="CH516" s="15">
        <v>8</v>
      </c>
      <c r="CI516" s="15">
        <v>7</v>
      </c>
      <c r="CJ516" s="15">
        <v>1</v>
      </c>
      <c r="CK516" s="15"/>
      <c r="CL516" s="15"/>
      <c r="CM516" s="15">
        <v>1</v>
      </c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>
        <v>1</v>
      </c>
      <c r="DB516" s="15">
        <v>2</v>
      </c>
      <c r="DC516" s="15">
        <v>1</v>
      </c>
      <c r="DD516" s="15"/>
      <c r="DE516" s="15"/>
      <c r="DF516" s="15"/>
      <c r="DG516" s="15"/>
      <c r="DH516" s="15"/>
      <c r="DI516" s="15" t="s">
        <v>7</v>
      </c>
      <c r="DJ516" s="15" t="s">
        <v>8</v>
      </c>
      <c r="DK516" s="15" t="s">
        <v>9</v>
      </c>
      <c r="DL516" s="15"/>
      <c r="DM516" s="15" t="s">
        <v>7</v>
      </c>
      <c r="DN516" s="15" t="s">
        <v>8</v>
      </c>
      <c r="DO516" s="15" t="s">
        <v>9</v>
      </c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 t="s">
        <v>46</v>
      </c>
      <c r="EU516" s="15" t="s">
        <v>130</v>
      </c>
      <c r="EV516" s="15" t="s">
        <v>9</v>
      </c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>
        <v>1</v>
      </c>
      <c r="FM516" s="15"/>
      <c r="FN516" s="15"/>
      <c r="FO516" s="15">
        <v>1</v>
      </c>
      <c r="FP516" s="15"/>
      <c r="FQ516" s="15">
        <v>1</v>
      </c>
      <c r="FR516" s="15"/>
      <c r="FS516" s="15"/>
      <c r="FT516" s="15">
        <v>1</v>
      </c>
      <c r="FU516" s="15"/>
      <c r="FV516" s="15"/>
      <c r="FW516" s="15"/>
      <c r="FX516" s="15"/>
      <c r="FY516" s="15"/>
      <c r="FZ516" s="15">
        <v>1</v>
      </c>
      <c r="GA516" s="15"/>
      <c r="GB516" s="15"/>
      <c r="GC516" s="15"/>
      <c r="GD516" s="15"/>
      <c r="GE516" s="15" t="s">
        <v>53</v>
      </c>
      <c r="GF516" s="15"/>
      <c r="GG516" s="15"/>
      <c r="GH516" s="15"/>
      <c r="GI516" s="15"/>
      <c r="GJ516" s="15">
        <v>1</v>
      </c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>
        <v>1</v>
      </c>
      <c r="HJ516" s="15"/>
      <c r="HK516" s="15"/>
      <c r="HL516" s="15"/>
      <c r="HM516" s="15"/>
      <c r="HN516" s="15">
        <v>3</v>
      </c>
      <c r="HO516" s="15"/>
      <c r="HP516" s="15"/>
      <c r="HQ516" s="15"/>
      <c r="HR516" s="15"/>
      <c r="HS516" s="15"/>
      <c r="HT516" s="15"/>
      <c r="HU516" s="15"/>
      <c r="HV516" s="15"/>
      <c r="HW516" s="15"/>
      <c r="HX516" s="15">
        <v>1</v>
      </c>
      <c r="HY516" s="15"/>
      <c r="HZ516" s="15">
        <v>9</v>
      </c>
      <c r="IA516" s="15"/>
      <c r="IB516" s="15">
        <v>50</v>
      </c>
      <c r="IC516" s="15"/>
      <c r="ID516" s="15"/>
      <c r="IE516" s="15"/>
      <c r="IF516" s="15"/>
      <c r="IG516" s="15">
        <v>100</v>
      </c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  <c r="IW516" s="15"/>
      <c r="IX516" s="15"/>
      <c r="IY516" s="15"/>
      <c r="IZ516" s="15"/>
      <c r="JA516" s="15"/>
      <c r="JB516" s="15"/>
      <c r="JC516" s="17"/>
      <c r="JD516" s="17"/>
      <c r="JE516" s="18"/>
      <c r="JF516" s="17"/>
      <c r="JG516" s="17"/>
      <c r="JH516" s="19"/>
      <c r="JI516" s="19"/>
      <c r="JJ516" s="17"/>
      <c r="JK516" s="17"/>
      <c r="JL516" s="19"/>
      <c r="JM516" s="17"/>
      <c r="JN516" s="17"/>
      <c r="JO516" s="20"/>
      <c r="JP516" s="17"/>
      <c r="JQ516" s="17"/>
      <c r="JR516" s="20"/>
      <c r="JS516" s="19"/>
      <c r="JT516" s="19"/>
      <c r="JU516" s="19"/>
      <c r="JV516" s="15">
        <v>2</v>
      </c>
      <c r="JW516" s="14"/>
      <c r="JX516" s="14"/>
      <c r="JY516" s="15"/>
      <c r="JZ516" s="15"/>
      <c r="KA516" s="15"/>
      <c r="KB516" s="15"/>
      <c r="KC516" s="15"/>
      <c r="KD516" s="15"/>
      <c r="KE516" s="15"/>
      <c r="KF516" s="15"/>
      <c r="KG516" s="15"/>
      <c r="KH516" s="15"/>
      <c r="KI516" s="15"/>
      <c r="KJ516" s="15"/>
      <c r="KK516" s="15">
        <v>100</v>
      </c>
      <c r="KL516" s="15">
        <v>2</v>
      </c>
      <c r="KM516" s="15"/>
      <c r="KN516" s="15"/>
      <c r="KO516" s="15"/>
      <c r="KP516" s="15"/>
      <c r="KQ516" s="15"/>
      <c r="KR516" s="15"/>
      <c r="KS516" s="15"/>
      <c r="KT516" s="15"/>
      <c r="KU516" s="15">
        <v>1</v>
      </c>
      <c r="KV516" s="15"/>
      <c r="KW516" s="15"/>
      <c r="KX516" s="15">
        <v>1</v>
      </c>
      <c r="KY516" s="15"/>
      <c r="KZ516" s="15"/>
      <c r="LA516" s="15">
        <v>1</v>
      </c>
      <c r="LB516" s="15"/>
      <c r="LC516" s="15"/>
      <c r="LD516" s="15"/>
      <c r="LE516" s="15"/>
      <c r="LF516" s="15"/>
      <c r="LG516" s="15"/>
      <c r="LH516" s="15"/>
      <c r="LI516" s="15"/>
      <c r="LJ516" s="15"/>
      <c r="LK516" s="15"/>
      <c r="LL516" s="15" t="s">
        <v>105</v>
      </c>
      <c r="LM516" s="15" t="s">
        <v>42</v>
      </c>
      <c r="LN516" s="15"/>
      <c r="LO516" s="15"/>
    </row>
    <row r="517" spans="1:327" ht="18" customHeight="1" x14ac:dyDescent="0.25">
      <c r="A517" s="14" t="s">
        <v>740</v>
      </c>
      <c r="B517" s="15" t="str">
        <f t="shared" si="80"/>
        <v>Las Palmeras</v>
      </c>
      <c r="C517" s="15">
        <f t="shared" si="72"/>
        <v>2</v>
      </c>
      <c r="D517" s="15">
        <v>1</v>
      </c>
      <c r="E517" s="15">
        <v>1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>
        <v>2</v>
      </c>
      <c r="U517" s="15"/>
      <c r="V517" s="15">
        <v>87</v>
      </c>
      <c r="W517" s="15">
        <v>88</v>
      </c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 t="str">
        <f t="shared" si="73"/>
        <v/>
      </c>
      <c r="AN517" s="15" t="str">
        <f t="shared" si="74"/>
        <v/>
      </c>
      <c r="AO517" s="15" t="str">
        <f t="shared" si="75"/>
        <v/>
      </c>
      <c r="AP517" s="15" t="str">
        <f t="shared" si="76"/>
        <v/>
      </c>
      <c r="AQ517" s="15" t="str">
        <f t="shared" si="77"/>
        <v/>
      </c>
      <c r="AR517" s="15" t="str">
        <f t="shared" si="78"/>
        <v/>
      </c>
      <c r="AS517" s="15">
        <f t="shared" si="79"/>
        <v>2</v>
      </c>
      <c r="AT517" s="15">
        <v>2</v>
      </c>
      <c r="AU517" s="15"/>
      <c r="AV517" s="15"/>
      <c r="AW517" s="15"/>
      <c r="AX517" s="15"/>
      <c r="AY517" s="15"/>
      <c r="AZ517" s="15"/>
      <c r="BA517" s="15"/>
      <c r="BB517" s="15"/>
      <c r="BC517" s="15">
        <v>2</v>
      </c>
      <c r="BD517" s="15"/>
      <c r="BE517" s="15"/>
      <c r="BF517" s="15">
        <v>4</v>
      </c>
      <c r="BG517" s="15">
        <v>2</v>
      </c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>
        <v>2</v>
      </c>
      <c r="BX517" s="15">
        <v>1</v>
      </c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>
        <v>1</v>
      </c>
      <c r="DI517" s="15" t="s">
        <v>7</v>
      </c>
      <c r="DJ517" s="15" t="s">
        <v>8</v>
      </c>
      <c r="DK517" s="15" t="s">
        <v>9</v>
      </c>
      <c r="DL517" s="15"/>
      <c r="DM517" s="15" t="s">
        <v>7</v>
      </c>
      <c r="DN517" s="15" t="s">
        <v>31</v>
      </c>
      <c r="DO517" s="15" t="s">
        <v>9</v>
      </c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>
        <v>1</v>
      </c>
      <c r="FM517" s="15"/>
      <c r="FN517" s="15">
        <v>1</v>
      </c>
      <c r="FO517" s="15"/>
      <c r="FP517" s="15">
        <v>1</v>
      </c>
      <c r="FQ517" s="15"/>
      <c r="FR517" s="15"/>
      <c r="FS517" s="15"/>
      <c r="FT517" s="15"/>
      <c r="FU517" s="15"/>
      <c r="FV517" s="15"/>
      <c r="FW517" s="15">
        <v>1</v>
      </c>
      <c r="FX517" s="15"/>
      <c r="FY517" s="15"/>
      <c r="FZ517" s="15"/>
      <c r="GA517" s="15"/>
      <c r="GB517" s="15"/>
      <c r="GC517" s="15"/>
      <c r="GD517" s="15"/>
      <c r="GE517" s="15" t="s">
        <v>32</v>
      </c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>
        <v>1</v>
      </c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 t="s">
        <v>741</v>
      </c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>
        <v>1</v>
      </c>
      <c r="HY517" s="15"/>
      <c r="HZ517" s="15">
        <v>5</v>
      </c>
      <c r="IA517" s="15"/>
      <c r="IB517" s="15"/>
      <c r="IC517" s="15">
        <v>80</v>
      </c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  <c r="IW517" s="15"/>
      <c r="IX517" s="15"/>
      <c r="IY517" s="15"/>
      <c r="IZ517" s="15"/>
      <c r="JA517" s="15"/>
      <c r="JB517" s="15"/>
      <c r="JC517" s="17"/>
      <c r="JD517" s="17"/>
      <c r="JE517" s="18"/>
      <c r="JF517" s="17"/>
      <c r="JG517" s="17"/>
      <c r="JH517" s="19"/>
      <c r="JI517" s="19"/>
      <c r="JJ517" s="17"/>
      <c r="JK517" s="17"/>
      <c r="JL517" s="19"/>
      <c r="JM517" s="17"/>
      <c r="JN517" s="17"/>
      <c r="JO517" s="20"/>
      <c r="JP517" s="17"/>
      <c r="JQ517" s="17"/>
      <c r="JR517" s="20"/>
      <c r="JS517" s="19"/>
      <c r="JT517" s="19"/>
      <c r="JU517" s="19"/>
      <c r="JV517" s="15">
        <v>2</v>
      </c>
      <c r="JW517" s="14"/>
      <c r="JX517" s="14"/>
      <c r="JY517" s="15">
        <v>50</v>
      </c>
      <c r="JZ517" s="15"/>
      <c r="KA517" s="15"/>
      <c r="KB517" s="15">
        <v>10</v>
      </c>
      <c r="KC517" s="15"/>
      <c r="KD517" s="15">
        <v>10</v>
      </c>
      <c r="KE517" s="15">
        <v>10</v>
      </c>
      <c r="KF517" s="15"/>
      <c r="KG517" s="15"/>
      <c r="KH517" s="15"/>
      <c r="KI517" s="15"/>
      <c r="KJ517" s="15"/>
      <c r="KK517" s="15"/>
      <c r="KL517" s="15">
        <v>1</v>
      </c>
      <c r="KM517" s="15"/>
      <c r="KN517" s="15"/>
      <c r="KO517" s="15"/>
      <c r="KP517" s="15"/>
      <c r="KQ517" s="15"/>
      <c r="KR517" s="15"/>
      <c r="KS517" s="15">
        <v>1</v>
      </c>
      <c r="KT517" s="15"/>
      <c r="KU517" s="15"/>
      <c r="KV517" s="15"/>
      <c r="KW517" s="15"/>
      <c r="KX517" s="15"/>
      <c r="KY517" s="15"/>
      <c r="KZ517" s="15"/>
      <c r="LA517" s="15"/>
      <c r="LB517" s="15"/>
      <c r="LC517" s="15"/>
      <c r="LD517" s="15"/>
      <c r="LE517" s="15"/>
      <c r="LF517" s="15"/>
      <c r="LG517" s="15"/>
      <c r="LH517" s="15"/>
      <c r="LI517" s="15"/>
      <c r="LJ517" s="15"/>
      <c r="LK517" s="15"/>
      <c r="LL517" s="15"/>
      <c r="LM517" s="15"/>
      <c r="LN517" s="15" t="s">
        <v>79</v>
      </c>
      <c r="LO517" s="15" t="s">
        <v>216</v>
      </c>
    </row>
    <row r="518" spans="1:327" ht="18" customHeight="1" x14ac:dyDescent="0.25">
      <c r="A518" s="14" t="s">
        <v>742</v>
      </c>
      <c r="B518" s="15" t="str">
        <f t="shared" si="80"/>
        <v>Las Palmeras</v>
      </c>
      <c r="C518" s="15">
        <f t="shared" si="72"/>
        <v>4</v>
      </c>
      <c r="D518" s="15">
        <v>1</v>
      </c>
      <c r="E518" s="15">
        <v>1</v>
      </c>
      <c r="F518" s="15">
        <v>1</v>
      </c>
      <c r="G518" s="15">
        <v>1</v>
      </c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>
        <v>4</v>
      </c>
      <c r="U518" s="15"/>
      <c r="V518" s="15">
        <v>50</v>
      </c>
      <c r="W518" s="15">
        <v>40</v>
      </c>
      <c r="X518" s="15">
        <v>20</v>
      </c>
      <c r="Y518" s="15"/>
      <c r="Z518" s="15"/>
      <c r="AA518" s="15"/>
      <c r="AB518" s="15"/>
      <c r="AC518" s="15">
        <v>22</v>
      </c>
      <c r="AD518" s="15"/>
      <c r="AE518" s="15"/>
      <c r="AF518" s="15"/>
      <c r="AG518" s="15"/>
      <c r="AH518" s="15"/>
      <c r="AI518" s="15"/>
      <c r="AJ518" s="15"/>
      <c r="AK518" s="15"/>
      <c r="AL518" s="15"/>
      <c r="AM518" s="15" t="str">
        <f t="shared" si="73"/>
        <v/>
      </c>
      <c r="AN518" s="15" t="str">
        <f t="shared" si="74"/>
        <v/>
      </c>
      <c r="AO518" s="15" t="str">
        <f t="shared" si="75"/>
        <v/>
      </c>
      <c r="AP518" s="15" t="str">
        <f t="shared" si="76"/>
        <v/>
      </c>
      <c r="AQ518" s="15">
        <f t="shared" si="77"/>
        <v>2</v>
      </c>
      <c r="AR518" s="15">
        <f t="shared" si="78"/>
        <v>2</v>
      </c>
      <c r="AS518" s="15" t="str">
        <f t="shared" si="79"/>
        <v/>
      </c>
      <c r="AT518" s="15">
        <v>4</v>
      </c>
      <c r="AU518" s="15"/>
      <c r="AV518" s="15"/>
      <c r="AW518" s="15"/>
      <c r="AX518" s="15"/>
      <c r="AY518" s="15"/>
      <c r="AZ518" s="15"/>
      <c r="BA518" s="15"/>
      <c r="BB518" s="15"/>
      <c r="BC518" s="15">
        <v>4</v>
      </c>
      <c r="BD518" s="15"/>
      <c r="BE518" s="15"/>
      <c r="BF518" s="15">
        <v>5</v>
      </c>
      <c r="BG518" s="15">
        <v>4</v>
      </c>
      <c r="BH518" s="15">
        <v>6</v>
      </c>
      <c r="BI518" s="15"/>
      <c r="BJ518" s="15"/>
      <c r="BK518" s="15"/>
      <c r="BL518" s="15"/>
      <c r="BM518" s="15">
        <v>6</v>
      </c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>
        <v>1</v>
      </c>
      <c r="BY518" s="15"/>
      <c r="BZ518" s="15"/>
      <c r="CA518" s="15"/>
      <c r="CB518" s="15"/>
      <c r="CC518" s="15"/>
      <c r="CD518" s="15"/>
      <c r="CE518" s="15"/>
      <c r="CF518" s="15"/>
      <c r="CG518" s="15"/>
      <c r="CH518" s="15">
        <v>2</v>
      </c>
      <c r="CI518" s="15">
        <v>2</v>
      </c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>
        <v>1</v>
      </c>
      <c r="DI518" s="15" t="s">
        <v>7</v>
      </c>
      <c r="DJ518" s="15" t="s">
        <v>8</v>
      </c>
      <c r="DK518" s="15" t="s">
        <v>9</v>
      </c>
      <c r="DL518" s="15"/>
      <c r="DM518" s="15" t="s">
        <v>7</v>
      </c>
      <c r="DN518" s="15" t="s">
        <v>23</v>
      </c>
      <c r="DO518" s="15" t="s">
        <v>9</v>
      </c>
      <c r="DP518" s="15">
        <v>1</v>
      </c>
      <c r="DQ518" s="15" t="s">
        <v>15</v>
      </c>
      <c r="DR518" s="15" t="s">
        <v>8</v>
      </c>
      <c r="DS518" s="15" t="s">
        <v>9</v>
      </c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>
        <v>1</v>
      </c>
      <c r="EG518" s="15" t="s">
        <v>15</v>
      </c>
      <c r="EH518" s="15" t="s">
        <v>8</v>
      </c>
      <c r="EI518" s="15" t="s">
        <v>9</v>
      </c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>
        <v>2</v>
      </c>
      <c r="FM518" s="15">
        <v>2</v>
      </c>
      <c r="FN518" s="15"/>
      <c r="FO518" s="15"/>
      <c r="FP518" s="15">
        <v>1</v>
      </c>
      <c r="FQ518" s="15">
        <v>1</v>
      </c>
      <c r="FR518" s="15"/>
      <c r="FS518" s="15"/>
      <c r="FT518" s="15"/>
      <c r="FU518" s="15"/>
      <c r="FV518" s="15"/>
      <c r="FW518" s="15">
        <v>1</v>
      </c>
      <c r="FX518" s="15">
        <v>1</v>
      </c>
      <c r="FY518" s="15"/>
      <c r="FZ518" s="15"/>
      <c r="GA518" s="15"/>
      <c r="GB518" s="15"/>
      <c r="GC518" s="15"/>
      <c r="GD518" s="15"/>
      <c r="GE518" s="15" t="s">
        <v>142</v>
      </c>
      <c r="GF518" s="15" t="s">
        <v>24</v>
      </c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>
        <v>1</v>
      </c>
      <c r="GR518" s="15"/>
      <c r="GS518" s="15"/>
      <c r="GT518" s="15"/>
      <c r="GU518" s="15"/>
      <c r="GV518" s="15"/>
      <c r="GW518" s="15"/>
      <c r="GX518" s="15"/>
      <c r="GY518" s="15">
        <v>1</v>
      </c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>
        <v>1</v>
      </c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>
        <v>1</v>
      </c>
      <c r="HY518" s="15"/>
      <c r="HZ518" s="15">
        <v>5</v>
      </c>
      <c r="IA518" s="15">
        <v>398</v>
      </c>
      <c r="IB518" s="15"/>
      <c r="IC518" s="15">
        <v>100</v>
      </c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  <c r="IW518" s="15"/>
      <c r="IX518" s="15"/>
      <c r="IY518" s="15"/>
      <c r="IZ518" s="15"/>
      <c r="JA518" s="15"/>
      <c r="JB518" s="15"/>
      <c r="JC518" s="17"/>
      <c r="JD518" s="17"/>
      <c r="JE518" s="18"/>
      <c r="JF518" s="17"/>
      <c r="JG518" s="17"/>
      <c r="JH518" s="19"/>
      <c r="JI518" s="19"/>
      <c r="JJ518" s="17"/>
      <c r="JK518" s="17"/>
      <c r="JL518" s="19"/>
      <c r="JM518" s="17"/>
      <c r="JN518" s="17"/>
      <c r="JO518" s="20"/>
      <c r="JP518" s="17"/>
      <c r="JQ518" s="17"/>
      <c r="JR518" s="20"/>
      <c r="JS518" s="19"/>
      <c r="JT518" s="19"/>
      <c r="JU518" s="19"/>
      <c r="JV518" s="15">
        <v>2</v>
      </c>
      <c r="JW518" s="14"/>
      <c r="JX518" s="14"/>
      <c r="JY518" s="15">
        <v>100</v>
      </c>
      <c r="JZ518" s="15"/>
      <c r="KA518" s="15">
        <v>20</v>
      </c>
      <c r="KB518" s="15">
        <v>15</v>
      </c>
      <c r="KC518" s="15"/>
      <c r="KD518" s="15">
        <v>10</v>
      </c>
      <c r="KE518" s="15">
        <v>40</v>
      </c>
      <c r="KF518" s="15"/>
      <c r="KG518" s="15"/>
      <c r="KH518" s="15"/>
      <c r="KI518" s="15"/>
      <c r="KJ518" s="15"/>
      <c r="KK518" s="15"/>
      <c r="KL518" s="15">
        <v>2</v>
      </c>
      <c r="KM518" s="15"/>
      <c r="KN518" s="15"/>
      <c r="KO518" s="15"/>
      <c r="KP518" s="15"/>
      <c r="KQ518" s="15"/>
      <c r="KR518" s="15"/>
      <c r="KS518" s="15"/>
      <c r="KT518" s="15"/>
      <c r="KU518" s="15"/>
      <c r="KV518" s="15"/>
      <c r="KW518" s="15"/>
      <c r="KX518" s="15"/>
      <c r="KY518" s="15"/>
      <c r="KZ518" s="15"/>
      <c r="LA518" s="15"/>
      <c r="LB518" s="15"/>
      <c r="LC518" s="15"/>
      <c r="LD518" s="15"/>
      <c r="LE518" s="15"/>
      <c r="LF518" s="15"/>
      <c r="LG518" s="15"/>
      <c r="LH518" s="15"/>
      <c r="LI518" s="15"/>
      <c r="LJ518" s="15"/>
      <c r="LK518" s="15"/>
      <c r="LL518" s="15"/>
      <c r="LM518" s="15"/>
      <c r="LN518" s="15"/>
      <c r="LO518" s="15"/>
    </row>
    <row r="519" spans="1:327" ht="18" customHeight="1" x14ac:dyDescent="0.25">
      <c r="A519" s="14" t="s">
        <v>743</v>
      </c>
      <c r="B519" s="15" t="str">
        <f t="shared" si="80"/>
        <v>Las Palmeras</v>
      </c>
      <c r="C519" s="15">
        <f t="shared" si="72"/>
        <v>3</v>
      </c>
      <c r="D519" s="15">
        <v>1</v>
      </c>
      <c r="E519" s="15">
        <v>1</v>
      </c>
      <c r="F519" s="15">
        <v>1</v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>
        <v>3</v>
      </c>
      <c r="U519" s="15"/>
      <c r="V519" s="15">
        <v>61</v>
      </c>
      <c r="W519" s="15">
        <v>54</v>
      </c>
      <c r="X519" s="15">
        <v>26</v>
      </c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 t="str">
        <f t="shared" si="73"/>
        <v/>
      </c>
      <c r="AN519" s="15" t="str">
        <f t="shared" si="74"/>
        <v/>
      </c>
      <c r="AO519" s="15" t="str">
        <f t="shared" si="75"/>
        <v/>
      </c>
      <c r="AP519" s="15" t="str">
        <f t="shared" si="76"/>
        <v/>
      </c>
      <c r="AQ519" s="15">
        <f t="shared" si="77"/>
        <v>1</v>
      </c>
      <c r="AR519" s="15">
        <f t="shared" si="78"/>
        <v>2</v>
      </c>
      <c r="AS519" s="15" t="str">
        <f t="shared" si="79"/>
        <v/>
      </c>
      <c r="AT519" s="15">
        <v>3</v>
      </c>
      <c r="AU519" s="15"/>
      <c r="AV519" s="15"/>
      <c r="AW519" s="15"/>
      <c r="AX519" s="15"/>
      <c r="AY519" s="15"/>
      <c r="AZ519" s="15"/>
      <c r="BA519" s="15"/>
      <c r="BB519" s="15"/>
      <c r="BC519" s="15">
        <v>3</v>
      </c>
      <c r="BD519" s="15"/>
      <c r="BE519" s="15"/>
      <c r="BF519" s="15">
        <v>3</v>
      </c>
      <c r="BG519" s="15">
        <v>5</v>
      </c>
      <c r="BH519" s="15">
        <v>6</v>
      </c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>
        <v>2</v>
      </c>
      <c r="BX519" s="15">
        <v>2</v>
      </c>
      <c r="BY519" s="15"/>
      <c r="BZ519" s="15"/>
      <c r="CA519" s="15"/>
      <c r="CB519" s="15"/>
      <c r="CC519" s="15"/>
      <c r="CD519" s="15"/>
      <c r="CE519" s="15"/>
      <c r="CF519" s="15"/>
      <c r="CG519" s="15"/>
      <c r="CH519" s="15">
        <v>1</v>
      </c>
      <c r="CI519" s="15">
        <v>1</v>
      </c>
      <c r="CJ519" s="15">
        <v>1</v>
      </c>
      <c r="CK519" s="15"/>
      <c r="CL519" s="15"/>
      <c r="CM519" s="15"/>
      <c r="CN519" s="15"/>
      <c r="CO519" s="15"/>
      <c r="CP519" s="15"/>
      <c r="CQ519" s="15">
        <v>1</v>
      </c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 t="s">
        <v>7</v>
      </c>
      <c r="DJ519" s="15" t="s">
        <v>31</v>
      </c>
      <c r="DK519" s="15" t="s">
        <v>9</v>
      </c>
      <c r="DL519" s="15"/>
      <c r="DM519" s="15" t="s">
        <v>7</v>
      </c>
      <c r="DN519" s="15" t="s">
        <v>31</v>
      </c>
      <c r="DO519" s="15" t="s">
        <v>9</v>
      </c>
      <c r="DP519" s="15"/>
      <c r="DQ519" s="15" t="s">
        <v>15</v>
      </c>
      <c r="DR519" s="15" t="s">
        <v>8</v>
      </c>
      <c r="DS519" s="15" t="s">
        <v>9</v>
      </c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>
        <v>1</v>
      </c>
      <c r="FM519" s="15"/>
      <c r="FN519" s="15"/>
      <c r="FO519" s="15">
        <v>1</v>
      </c>
      <c r="FP519" s="15">
        <v>1</v>
      </c>
      <c r="FQ519" s="15"/>
      <c r="FR519" s="15"/>
      <c r="FS519" s="15"/>
      <c r="FT519" s="15">
        <v>1</v>
      </c>
      <c r="FU519" s="15"/>
      <c r="FV519" s="15"/>
      <c r="FW519" s="15">
        <v>1</v>
      </c>
      <c r="FX519" s="15"/>
      <c r="FY519" s="15"/>
      <c r="FZ519" s="15"/>
      <c r="GA519" s="15"/>
      <c r="GB519" s="15"/>
      <c r="GC519" s="15"/>
      <c r="GD519" s="15"/>
      <c r="GE519" s="15" t="s">
        <v>24</v>
      </c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>
        <v>1</v>
      </c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>
        <v>3</v>
      </c>
      <c r="HO519" s="15"/>
      <c r="HP519" s="15"/>
      <c r="HQ519" s="15"/>
      <c r="HR519" s="15"/>
      <c r="HS519" s="15"/>
      <c r="HT519" s="15"/>
      <c r="HU519" s="15"/>
      <c r="HV519" s="15"/>
      <c r="HW519" s="15"/>
      <c r="HX519" s="15">
        <v>1</v>
      </c>
      <c r="HY519" s="15"/>
      <c r="HZ519" s="15">
        <v>5</v>
      </c>
      <c r="IA519" s="15"/>
      <c r="IB519" s="15"/>
      <c r="IC519" s="15">
        <v>390</v>
      </c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  <c r="IW519" s="15"/>
      <c r="IX519" s="15"/>
      <c r="IY519" s="15"/>
      <c r="IZ519" s="15"/>
      <c r="JA519" s="15"/>
      <c r="JB519" s="15"/>
      <c r="JC519" s="17"/>
      <c r="JD519" s="17"/>
      <c r="JE519" s="18"/>
      <c r="JF519" s="17"/>
      <c r="JG519" s="17"/>
      <c r="JH519" s="19"/>
      <c r="JI519" s="19"/>
      <c r="JJ519" s="17"/>
      <c r="JK519" s="17"/>
      <c r="JL519" s="19"/>
      <c r="JM519" s="17"/>
      <c r="JN519" s="17"/>
      <c r="JO519" s="20"/>
      <c r="JP519" s="17"/>
      <c r="JQ519" s="17"/>
      <c r="JR519" s="20"/>
      <c r="JS519" s="19"/>
      <c r="JT519" s="19"/>
      <c r="JU519" s="19"/>
      <c r="JV519" s="15">
        <v>2</v>
      </c>
      <c r="JW519" s="14"/>
      <c r="JX519" s="14"/>
      <c r="JY519" s="15">
        <v>100</v>
      </c>
      <c r="JZ519" s="15"/>
      <c r="KA519" s="15">
        <v>80</v>
      </c>
      <c r="KB519" s="15">
        <v>70</v>
      </c>
      <c r="KC519" s="15">
        <v>30</v>
      </c>
      <c r="KD519" s="15">
        <v>30</v>
      </c>
      <c r="KE519" s="15">
        <v>20</v>
      </c>
      <c r="KF519" s="15">
        <v>40</v>
      </c>
      <c r="KG519" s="15"/>
      <c r="KH519" s="15"/>
      <c r="KI519" s="15"/>
      <c r="KJ519" s="15">
        <v>20</v>
      </c>
      <c r="KK519" s="15"/>
      <c r="KL519" s="15">
        <v>2</v>
      </c>
      <c r="KM519" s="15"/>
      <c r="KN519" s="15"/>
      <c r="KO519" s="15"/>
      <c r="KP519" s="15"/>
      <c r="KQ519" s="15"/>
      <c r="KR519" s="15"/>
      <c r="KS519" s="15"/>
      <c r="KT519" s="15"/>
      <c r="KU519" s="15">
        <v>1</v>
      </c>
      <c r="KV519" s="15"/>
      <c r="KW519" s="15">
        <v>1</v>
      </c>
      <c r="KX519" s="15"/>
      <c r="KY519" s="15"/>
      <c r="KZ519" s="15">
        <v>1</v>
      </c>
      <c r="LA519" s="15"/>
      <c r="LB519" s="15"/>
      <c r="LC519" s="15"/>
      <c r="LD519" s="15"/>
      <c r="LE519" s="15"/>
      <c r="LF519" s="15"/>
      <c r="LG519" s="15"/>
      <c r="LH519" s="15"/>
      <c r="LI519" s="15"/>
      <c r="LJ519" s="15"/>
      <c r="LK519" s="15"/>
      <c r="LL519" s="15" t="s">
        <v>105</v>
      </c>
      <c r="LM519" s="15" t="s">
        <v>42</v>
      </c>
      <c r="LN519" s="15"/>
      <c r="LO519" s="15"/>
    </row>
    <row r="520" spans="1:327" ht="18" customHeight="1" x14ac:dyDescent="0.25">
      <c r="A520" s="14" t="s">
        <v>744</v>
      </c>
      <c r="B520" s="15" t="str">
        <f t="shared" si="80"/>
        <v>Las Palmeras</v>
      </c>
      <c r="C520" s="15">
        <f t="shared" si="72"/>
        <v>4</v>
      </c>
      <c r="D520" s="15">
        <v>1</v>
      </c>
      <c r="E520" s="15">
        <v>1</v>
      </c>
      <c r="F520" s="15">
        <v>1</v>
      </c>
      <c r="G520" s="15">
        <v>1</v>
      </c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>
        <v>4</v>
      </c>
      <c r="U520" s="15"/>
      <c r="V520" s="15">
        <v>26</v>
      </c>
      <c r="W520" s="15">
        <v>24</v>
      </c>
      <c r="X520" s="15">
        <v>3</v>
      </c>
      <c r="Y520" s="15"/>
      <c r="Z520" s="15"/>
      <c r="AA520" s="15"/>
      <c r="AB520" s="15"/>
      <c r="AC520" s="15">
        <v>1</v>
      </c>
      <c r="AD520" s="15"/>
      <c r="AE520" s="15"/>
      <c r="AF520" s="15"/>
      <c r="AG520" s="15"/>
      <c r="AH520" s="15"/>
      <c r="AI520" s="15"/>
      <c r="AJ520" s="15"/>
      <c r="AK520" s="15"/>
      <c r="AL520" s="15"/>
      <c r="AM520" s="15" t="str">
        <f t="shared" si="73"/>
        <v/>
      </c>
      <c r="AN520" s="15">
        <f t="shared" si="74"/>
        <v>2</v>
      </c>
      <c r="AO520" s="15" t="str">
        <f t="shared" si="75"/>
        <v/>
      </c>
      <c r="AP520" s="15" t="str">
        <f t="shared" si="76"/>
        <v/>
      </c>
      <c r="AQ520" s="15">
        <f t="shared" si="77"/>
        <v>2</v>
      </c>
      <c r="AR520" s="15" t="str">
        <f t="shared" si="78"/>
        <v/>
      </c>
      <c r="AS520" s="15" t="str">
        <f t="shared" si="79"/>
        <v/>
      </c>
      <c r="AT520" s="15">
        <v>4</v>
      </c>
      <c r="AU520" s="15"/>
      <c r="AV520" s="15"/>
      <c r="AW520" s="15"/>
      <c r="AX520" s="15"/>
      <c r="AY520" s="15"/>
      <c r="AZ520" s="15"/>
      <c r="BA520" s="15"/>
      <c r="BB520" s="15"/>
      <c r="BC520" s="15">
        <v>4</v>
      </c>
      <c r="BD520" s="15"/>
      <c r="BE520" s="15"/>
      <c r="BF520" s="15">
        <v>3</v>
      </c>
      <c r="BG520" s="15">
        <v>6</v>
      </c>
      <c r="BH520" s="15">
        <v>1</v>
      </c>
      <c r="BI520" s="15"/>
      <c r="BJ520" s="15"/>
      <c r="BK520" s="15"/>
      <c r="BL520" s="15"/>
      <c r="BM520" s="15">
        <v>1</v>
      </c>
      <c r="BN520" s="15"/>
      <c r="BO520" s="15"/>
      <c r="BP520" s="15"/>
      <c r="BQ520" s="15"/>
      <c r="BR520" s="15"/>
      <c r="BS520" s="15"/>
      <c r="BT520" s="15"/>
      <c r="BU520" s="15"/>
      <c r="BV520" s="15"/>
      <c r="BW520" s="15">
        <v>1</v>
      </c>
      <c r="BX520" s="15">
        <v>2</v>
      </c>
      <c r="BY520" s="15"/>
      <c r="BZ520" s="15"/>
      <c r="CA520" s="15"/>
      <c r="CB520" s="15"/>
      <c r="CC520" s="15"/>
      <c r="CD520" s="15"/>
      <c r="CE520" s="15"/>
      <c r="CF520" s="15"/>
      <c r="CG520" s="15"/>
      <c r="CH520" s="15">
        <v>2</v>
      </c>
      <c r="CI520" s="15">
        <v>2</v>
      </c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 t="s">
        <v>7</v>
      </c>
      <c r="DJ520" s="15" t="s">
        <v>8</v>
      </c>
      <c r="DK520" s="15" t="s">
        <v>9</v>
      </c>
      <c r="DL520" s="15"/>
      <c r="DM520" s="15" t="s">
        <v>7</v>
      </c>
      <c r="DN520" s="15" t="s">
        <v>31</v>
      </c>
      <c r="DO520" s="15" t="s">
        <v>9</v>
      </c>
      <c r="DP520" s="15"/>
      <c r="DQ520" s="15" t="s">
        <v>15</v>
      </c>
      <c r="DR520" s="15" t="s">
        <v>8</v>
      </c>
      <c r="DS520" s="15" t="s">
        <v>9</v>
      </c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 t="s">
        <v>15</v>
      </c>
      <c r="EH520" s="15" t="s">
        <v>8</v>
      </c>
      <c r="EI520" s="15" t="s">
        <v>9</v>
      </c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>
        <v>1</v>
      </c>
      <c r="FM520" s="15"/>
      <c r="FN520" s="15"/>
      <c r="FO520" s="15">
        <v>1</v>
      </c>
      <c r="FP520" s="15">
        <v>2</v>
      </c>
      <c r="FQ520" s="15"/>
      <c r="FR520" s="15"/>
      <c r="FS520" s="15"/>
      <c r="FT520" s="15">
        <v>1</v>
      </c>
      <c r="FU520" s="15"/>
      <c r="FV520" s="15"/>
      <c r="FW520" s="15">
        <v>1</v>
      </c>
      <c r="FX520" s="15"/>
      <c r="FY520" s="15"/>
      <c r="FZ520" s="15"/>
      <c r="GA520" s="15"/>
      <c r="GB520" s="15"/>
      <c r="GC520" s="15"/>
      <c r="GD520" s="15"/>
      <c r="GE520" s="15" t="s">
        <v>20</v>
      </c>
      <c r="GF520" s="15"/>
      <c r="GG520" s="15"/>
      <c r="GH520" s="15"/>
      <c r="GI520" s="15"/>
      <c r="GJ520" s="15">
        <v>1</v>
      </c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>
        <v>1</v>
      </c>
      <c r="HH520" s="15"/>
      <c r="HI520" s="15"/>
      <c r="HJ520" s="15"/>
      <c r="HK520" s="15"/>
      <c r="HL520" s="15"/>
      <c r="HM520" s="15"/>
      <c r="HN520" s="15">
        <v>4</v>
      </c>
      <c r="HO520" s="15"/>
      <c r="HP520" s="15"/>
      <c r="HQ520" s="15"/>
      <c r="HR520" s="15"/>
      <c r="HS520" s="15"/>
      <c r="HT520" s="15"/>
      <c r="HU520" s="15"/>
      <c r="HV520" s="15"/>
      <c r="HW520" s="15"/>
      <c r="HX520" s="15">
        <v>1</v>
      </c>
      <c r="HY520" s="15"/>
      <c r="HZ520" s="15">
        <v>6</v>
      </c>
      <c r="IA520" s="15"/>
      <c r="IB520" s="15">
        <v>300</v>
      </c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  <c r="IW520" s="15"/>
      <c r="IX520" s="15"/>
      <c r="IY520" s="15"/>
      <c r="IZ520" s="15"/>
      <c r="JA520" s="15"/>
      <c r="JB520" s="15"/>
      <c r="JC520" s="17"/>
      <c r="JD520" s="17"/>
      <c r="JE520" s="18"/>
      <c r="JF520" s="17"/>
      <c r="JG520" s="17"/>
      <c r="JH520" s="19"/>
      <c r="JI520" s="19"/>
      <c r="JJ520" s="17"/>
      <c r="JK520" s="17"/>
      <c r="JL520" s="19"/>
      <c r="JM520" s="17"/>
      <c r="JN520" s="17"/>
      <c r="JO520" s="20"/>
      <c r="JP520" s="17"/>
      <c r="JQ520" s="17"/>
      <c r="JR520" s="20"/>
      <c r="JS520" s="19"/>
      <c r="JT520" s="19"/>
      <c r="JU520" s="19"/>
      <c r="JV520" s="15">
        <v>2</v>
      </c>
      <c r="JW520" s="14"/>
      <c r="JX520" s="14"/>
      <c r="JY520" s="15">
        <v>100</v>
      </c>
      <c r="JZ520" s="15"/>
      <c r="KA520" s="15">
        <v>50</v>
      </c>
      <c r="KB520" s="15">
        <v>30</v>
      </c>
      <c r="KC520" s="15"/>
      <c r="KD520" s="15">
        <v>50</v>
      </c>
      <c r="KE520" s="15">
        <v>30</v>
      </c>
      <c r="KF520" s="15"/>
      <c r="KG520" s="15"/>
      <c r="KH520" s="15">
        <v>40</v>
      </c>
      <c r="KI520" s="15"/>
      <c r="KJ520" s="15"/>
      <c r="KK520" s="15"/>
      <c r="KL520" s="15">
        <v>2</v>
      </c>
      <c r="KM520" s="15"/>
      <c r="KN520" s="15"/>
      <c r="KO520" s="15"/>
      <c r="KP520" s="15"/>
      <c r="KQ520" s="15"/>
      <c r="KR520" s="15"/>
      <c r="KS520" s="15"/>
      <c r="KT520" s="15"/>
      <c r="KU520" s="15">
        <v>1</v>
      </c>
      <c r="KV520" s="15"/>
      <c r="KW520" s="15">
        <v>1</v>
      </c>
      <c r="KX520" s="15"/>
      <c r="KY520" s="15"/>
      <c r="KZ520" s="15">
        <v>1</v>
      </c>
      <c r="LA520" s="15"/>
      <c r="LB520" s="15"/>
      <c r="LC520" s="15"/>
      <c r="LD520" s="15"/>
      <c r="LE520" s="15"/>
      <c r="LF520" s="15"/>
      <c r="LG520" s="15"/>
      <c r="LH520" s="15"/>
      <c r="LI520" s="15"/>
      <c r="LJ520" s="15"/>
      <c r="LK520" s="15"/>
      <c r="LL520" s="15" t="s">
        <v>105</v>
      </c>
      <c r="LM520" s="15" t="s">
        <v>42</v>
      </c>
      <c r="LN520" s="15"/>
      <c r="LO520" s="15"/>
    </row>
    <row r="521" spans="1:327" ht="18" customHeight="1" x14ac:dyDescent="0.25">
      <c r="A521" s="14" t="s">
        <v>745</v>
      </c>
      <c r="B521" s="15" t="str">
        <f t="shared" si="80"/>
        <v>La Boca</v>
      </c>
      <c r="C521" s="15">
        <f t="shared" si="72"/>
        <v>4</v>
      </c>
      <c r="D521" s="15">
        <v>1</v>
      </c>
      <c r="E521" s="15">
        <v>1</v>
      </c>
      <c r="F521" s="15">
        <v>1</v>
      </c>
      <c r="G521" s="15">
        <v>1</v>
      </c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>
        <v>4</v>
      </c>
      <c r="U521" s="15"/>
      <c r="V521" s="15">
        <v>80</v>
      </c>
      <c r="W521" s="15">
        <v>72</v>
      </c>
      <c r="X521" s="15">
        <v>30</v>
      </c>
      <c r="Y521" s="15"/>
      <c r="Z521" s="15"/>
      <c r="AA521" s="15"/>
      <c r="AB521" s="15"/>
      <c r="AC521" s="15">
        <v>25</v>
      </c>
      <c r="AD521" s="15"/>
      <c r="AE521" s="15"/>
      <c r="AF521" s="15"/>
      <c r="AG521" s="15"/>
      <c r="AH521" s="15"/>
      <c r="AI521" s="15"/>
      <c r="AJ521" s="15"/>
      <c r="AK521" s="15"/>
      <c r="AL521" s="15"/>
      <c r="AM521" s="15" t="str">
        <f t="shared" si="73"/>
        <v/>
      </c>
      <c r="AN521" s="15" t="str">
        <f t="shared" si="74"/>
        <v/>
      </c>
      <c r="AO521" s="15" t="str">
        <f t="shared" si="75"/>
        <v/>
      </c>
      <c r="AP521" s="15" t="str">
        <f t="shared" si="76"/>
        <v/>
      </c>
      <c r="AQ521" s="15">
        <f t="shared" si="77"/>
        <v>2</v>
      </c>
      <c r="AR521" s="15" t="str">
        <f t="shared" si="78"/>
        <v/>
      </c>
      <c r="AS521" s="15">
        <f t="shared" si="79"/>
        <v>2</v>
      </c>
      <c r="AT521" s="15">
        <v>4</v>
      </c>
      <c r="AU521" s="15"/>
      <c r="AV521" s="15"/>
      <c r="AW521" s="15"/>
      <c r="AX521" s="15"/>
      <c r="AY521" s="15"/>
      <c r="AZ521" s="15"/>
      <c r="BA521" s="15"/>
      <c r="BB521" s="15">
        <v>4</v>
      </c>
      <c r="BC521" s="15"/>
      <c r="BD521" s="15"/>
      <c r="BE521" s="15"/>
      <c r="BF521" s="15">
        <v>2</v>
      </c>
      <c r="BG521" s="15">
        <v>2</v>
      </c>
      <c r="BH521" s="15">
        <v>3</v>
      </c>
      <c r="BI521" s="15"/>
      <c r="BJ521" s="15"/>
      <c r="BK521" s="15"/>
      <c r="BL521" s="15"/>
      <c r="BM521" s="15">
        <v>3</v>
      </c>
      <c r="BN521" s="15"/>
      <c r="BO521" s="15"/>
      <c r="BP521" s="15"/>
      <c r="BQ521" s="15"/>
      <c r="BR521" s="15"/>
      <c r="BS521" s="15"/>
      <c r="BT521" s="15"/>
      <c r="BU521" s="15"/>
      <c r="BV521" s="15"/>
      <c r="BW521" s="15">
        <v>2</v>
      </c>
      <c r="BX521" s="15">
        <v>1</v>
      </c>
      <c r="BY521" s="15"/>
      <c r="BZ521" s="15"/>
      <c r="CA521" s="15"/>
      <c r="CB521" s="15"/>
      <c r="CC521" s="15"/>
      <c r="CD521" s="15"/>
      <c r="CE521" s="15"/>
      <c r="CF521" s="15"/>
      <c r="CG521" s="15"/>
      <c r="CH521" s="15">
        <v>2</v>
      </c>
      <c r="CI521" s="15">
        <v>2</v>
      </c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>
        <v>1</v>
      </c>
      <c r="DB521" s="15">
        <v>1</v>
      </c>
      <c r="DC521" s="15"/>
      <c r="DD521" s="15"/>
      <c r="DE521" s="15"/>
      <c r="DF521" s="15"/>
      <c r="DG521" s="15"/>
      <c r="DH521" s="15">
        <v>1</v>
      </c>
      <c r="DI521" s="15" t="s">
        <v>7</v>
      </c>
      <c r="DJ521" s="15" t="s">
        <v>8</v>
      </c>
      <c r="DK521" s="15" t="s">
        <v>9</v>
      </c>
      <c r="DL521" s="15">
        <v>1</v>
      </c>
      <c r="DM521" s="15" t="s">
        <v>7</v>
      </c>
      <c r="DN521" s="15" t="s">
        <v>8</v>
      </c>
      <c r="DO521" s="15" t="s">
        <v>9</v>
      </c>
      <c r="DP521" s="15">
        <v>1</v>
      </c>
      <c r="DQ521" s="15" t="s">
        <v>15</v>
      </c>
      <c r="DR521" s="15" t="s">
        <v>8</v>
      </c>
      <c r="DS521" s="15" t="s">
        <v>9</v>
      </c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>
        <v>1</v>
      </c>
      <c r="EG521" s="15" t="s">
        <v>15</v>
      </c>
      <c r="EH521" s="15" t="s">
        <v>8</v>
      </c>
      <c r="EI521" s="15" t="s">
        <v>9</v>
      </c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>
        <v>3</v>
      </c>
      <c r="FM521" s="15"/>
      <c r="FN521" s="15"/>
      <c r="FO521" s="15">
        <v>3</v>
      </c>
      <c r="FP521" s="15"/>
      <c r="FQ521" s="15"/>
      <c r="FR521" s="15"/>
      <c r="FS521" s="15"/>
      <c r="FT521" s="15">
        <v>1</v>
      </c>
      <c r="FU521" s="15"/>
      <c r="FV521" s="15"/>
      <c r="FW521" s="15">
        <v>2</v>
      </c>
      <c r="FX521" s="15"/>
      <c r="FY521" s="15"/>
      <c r="FZ521" s="15">
        <v>1</v>
      </c>
      <c r="GA521" s="15"/>
      <c r="GB521" s="15"/>
      <c r="GC521" s="15"/>
      <c r="GD521" s="15"/>
      <c r="GE521" s="15" t="s">
        <v>32</v>
      </c>
      <c r="GF521" s="15" t="s">
        <v>20</v>
      </c>
      <c r="GG521" s="15" t="s">
        <v>53</v>
      </c>
      <c r="GH521" s="15"/>
      <c r="GI521" s="15"/>
      <c r="GJ521" s="15">
        <v>2</v>
      </c>
      <c r="GK521" s="15"/>
      <c r="GL521" s="15"/>
      <c r="GM521" s="15"/>
      <c r="GN521" s="15"/>
      <c r="GO521" s="15"/>
      <c r="GP521" s="15">
        <v>1</v>
      </c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>
        <v>1</v>
      </c>
      <c r="HH521" s="15"/>
      <c r="HI521" s="15">
        <v>1</v>
      </c>
      <c r="HJ521" s="15">
        <v>1</v>
      </c>
      <c r="HK521" s="15"/>
      <c r="HL521" s="15"/>
      <c r="HM521" s="15"/>
      <c r="HN521" s="15">
        <v>3</v>
      </c>
      <c r="HO521" s="15"/>
      <c r="HP521" s="15"/>
      <c r="HQ521" s="15"/>
      <c r="HR521" s="15"/>
      <c r="HS521" s="15"/>
      <c r="HT521" s="15"/>
      <c r="HU521" s="15"/>
      <c r="HV521" s="15"/>
      <c r="HW521" s="15"/>
      <c r="HX521" s="15">
        <v>1</v>
      </c>
      <c r="HY521" s="15"/>
      <c r="HZ521" s="15">
        <v>5</v>
      </c>
      <c r="IA521" s="15"/>
      <c r="IB521" s="15">
        <v>220</v>
      </c>
      <c r="IC521" s="15"/>
      <c r="ID521" s="15">
        <v>200</v>
      </c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  <c r="IW521" s="15"/>
      <c r="IX521" s="15"/>
      <c r="IY521" s="15"/>
      <c r="IZ521" s="15"/>
      <c r="JA521" s="15"/>
      <c r="JB521" s="15"/>
      <c r="JC521" s="17"/>
      <c r="JD521" s="17"/>
      <c r="JE521" s="18"/>
      <c r="JF521" s="17"/>
      <c r="JG521" s="17"/>
      <c r="JH521" s="19"/>
      <c r="JI521" s="19"/>
      <c r="JJ521" s="17"/>
      <c r="JK521" s="17"/>
      <c r="JL521" s="19"/>
      <c r="JM521" s="17"/>
      <c r="JN521" s="17"/>
      <c r="JO521" s="20"/>
      <c r="JP521" s="17"/>
      <c r="JQ521" s="17"/>
      <c r="JR521" s="20"/>
      <c r="JS521" s="19"/>
      <c r="JT521" s="19"/>
      <c r="JU521" s="19"/>
      <c r="JV521" s="15">
        <v>2</v>
      </c>
      <c r="JW521" s="14"/>
      <c r="JX521" s="14"/>
      <c r="JY521" s="15">
        <v>120</v>
      </c>
      <c r="JZ521" s="15"/>
      <c r="KA521" s="15">
        <v>50</v>
      </c>
      <c r="KB521" s="15">
        <v>150</v>
      </c>
      <c r="KC521" s="15"/>
      <c r="KD521" s="15">
        <v>80</v>
      </c>
      <c r="KE521" s="15"/>
      <c r="KF521" s="15"/>
      <c r="KG521" s="15"/>
      <c r="KH521" s="15"/>
      <c r="KI521" s="15"/>
      <c r="KJ521" s="15"/>
      <c r="KK521" s="15"/>
      <c r="KL521" s="15">
        <v>1</v>
      </c>
      <c r="KM521" s="15"/>
      <c r="KN521" s="15"/>
      <c r="KO521" s="15"/>
      <c r="KP521" s="15"/>
      <c r="KQ521" s="15"/>
      <c r="KR521" s="15"/>
      <c r="KS521" s="15">
        <v>1</v>
      </c>
      <c r="KT521" s="15"/>
      <c r="KU521" s="15">
        <v>1</v>
      </c>
      <c r="KV521" s="15"/>
      <c r="KW521" s="15">
        <v>1</v>
      </c>
      <c r="KX521" s="15"/>
      <c r="KY521" s="15"/>
      <c r="KZ521" s="15">
        <v>1</v>
      </c>
      <c r="LA521" s="15"/>
      <c r="LB521" s="15"/>
      <c r="LC521" s="15">
        <v>1</v>
      </c>
      <c r="LD521" s="15">
        <v>1</v>
      </c>
      <c r="LE521" s="15"/>
      <c r="LF521" s="15"/>
      <c r="LG521" s="15"/>
      <c r="LH521" s="15"/>
      <c r="LI521" s="15"/>
      <c r="LJ521" s="15" t="s">
        <v>104</v>
      </c>
      <c r="LK521" s="15" t="s">
        <v>112</v>
      </c>
      <c r="LL521" s="15"/>
      <c r="LM521" s="15" t="s">
        <v>69</v>
      </c>
      <c r="LN521" s="15" t="s">
        <v>132</v>
      </c>
      <c r="LO521" s="15" t="s">
        <v>36</v>
      </c>
    </row>
    <row r="522" spans="1:327" ht="18" customHeight="1" x14ac:dyDescent="0.25">
      <c r="A522" s="14" t="s">
        <v>746</v>
      </c>
      <c r="B522" s="15" t="str">
        <f t="shared" si="80"/>
        <v>La Boca</v>
      </c>
      <c r="C522" s="15">
        <f t="shared" si="72"/>
        <v>3</v>
      </c>
      <c r="D522" s="15"/>
      <c r="E522" s="15">
        <v>1</v>
      </c>
      <c r="F522" s="15">
        <v>1</v>
      </c>
      <c r="G522" s="15">
        <v>1</v>
      </c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>
        <v>3</v>
      </c>
      <c r="U522" s="15"/>
      <c r="V522" s="15"/>
      <c r="W522" s="15">
        <v>68</v>
      </c>
      <c r="X522" s="15">
        <v>52</v>
      </c>
      <c r="Y522" s="15"/>
      <c r="Z522" s="15"/>
      <c r="AA522" s="15"/>
      <c r="AB522" s="15"/>
      <c r="AC522" s="15">
        <v>27</v>
      </c>
      <c r="AD522" s="15"/>
      <c r="AE522" s="15"/>
      <c r="AF522" s="15"/>
      <c r="AG522" s="15"/>
      <c r="AH522" s="15"/>
      <c r="AI522" s="15"/>
      <c r="AJ522" s="15"/>
      <c r="AK522" s="15"/>
      <c r="AL522" s="15"/>
      <c r="AM522" s="15" t="str">
        <f t="shared" si="73"/>
        <v/>
      </c>
      <c r="AN522" s="15" t="str">
        <f t="shared" si="74"/>
        <v/>
      </c>
      <c r="AO522" s="15" t="str">
        <f t="shared" si="75"/>
        <v/>
      </c>
      <c r="AP522" s="15" t="str">
        <f t="shared" si="76"/>
        <v/>
      </c>
      <c r="AQ522" s="15">
        <f t="shared" si="77"/>
        <v>1</v>
      </c>
      <c r="AR522" s="15">
        <f t="shared" si="78"/>
        <v>1</v>
      </c>
      <c r="AS522" s="15">
        <f t="shared" si="79"/>
        <v>1</v>
      </c>
      <c r="AT522" s="15">
        <v>3</v>
      </c>
      <c r="AU522" s="15"/>
      <c r="AV522" s="15"/>
      <c r="AW522" s="15"/>
      <c r="AX522" s="15"/>
      <c r="AY522" s="15"/>
      <c r="AZ522" s="15"/>
      <c r="BA522" s="15"/>
      <c r="BB522" s="15"/>
      <c r="BC522" s="15">
        <v>3</v>
      </c>
      <c r="BD522" s="15"/>
      <c r="BE522" s="15"/>
      <c r="BF522" s="15"/>
      <c r="BG522" s="15">
        <v>2</v>
      </c>
      <c r="BH522" s="15">
        <v>4</v>
      </c>
      <c r="BI522" s="15"/>
      <c r="BJ522" s="15"/>
      <c r="BK522" s="15"/>
      <c r="BL522" s="15"/>
      <c r="BM522" s="15">
        <v>4</v>
      </c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>
        <v>5</v>
      </c>
      <c r="BY522" s="15"/>
      <c r="BZ522" s="15"/>
      <c r="CA522" s="15"/>
      <c r="CB522" s="15"/>
      <c r="CC522" s="15"/>
      <c r="CD522" s="15"/>
      <c r="CE522" s="15"/>
      <c r="CF522" s="15"/>
      <c r="CG522" s="15"/>
      <c r="CH522" s="15">
        <v>2</v>
      </c>
      <c r="CI522" s="15">
        <v>2</v>
      </c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>
        <v>1</v>
      </c>
      <c r="DM522" s="15" t="s">
        <v>7</v>
      </c>
      <c r="DN522" s="15" t="s">
        <v>8</v>
      </c>
      <c r="DO522" s="15" t="s">
        <v>9</v>
      </c>
      <c r="DP522" s="15">
        <v>1</v>
      </c>
      <c r="DQ522" s="15" t="s">
        <v>15</v>
      </c>
      <c r="DR522" s="15" t="s">
        <v>8</v>
      </c>
      <c r="DS522" s="15" t="s">
        <v>9</v>
      </c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>
        <v>1</v>
      </c>
      <c r="EG522" s="15" t="s">
        <v>15</v>
      </c>
      <c r="EH522" s="15" t="s">
        <v>8</v>
      </c>
      <c r="EI522" s="15" t="s">
        <v>9</v>
      </c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>
        <v>1</v>
      </c>
      <c r="FM522" s="15">
        <v>1</v>
      </c>
      <c r="FN522" s="15"/>
      <c r="FO522" s="15"/>
      <c r="FP522" s="15">
        <v>1</v>
      </c>
      <c r="FQ522" s="15"/>
      <c r="FR522" s="15"/>
      <c r="FS522" s="15"/>
      <c r="FT522" s="15">
        <v>1</v>
      </c>
      <c r="FU522" s="15"/>
      <c r="FV522" s="15"/>
      <c r="FW522" s="15">
        <v>1</v>
      </c>
      <c r="FX522" s="15"/>
      <c r="FY522" s="15"/>
      <c r="FZ522" s="15"/>
      <c r="GA522" s="15"/>
      <c r="GB522" s="15"/>
      <c r="GC522" s="15"/>
      <c r="GD522" s="15"/>
      <c r="GE522" s="15" t="s">
        <v>71</v>
      </c>
      <c r="GF522" s="15"/>
      <c r="GG522" s="15"/>
      <c r="GH522" s="15"/>
      <c r="GI522" s="15"/>
      <c r="GJ522" s="15"/>
      <c r="GK522" s="15"/>
      <c r="GL522" s="15"/>
      <c r="GM522" s="15"/>
      <c r="GN522" s="15"/>
      <c r="GO522" s="15">
        <v>1</v>
      </c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>
        <v>1</v>
      </c>
      <c r="HY522" s="15"/>
      <c r="HZ522" s="15">
        <v>9</v>
      </c>
      <c r="IA522" s="15"/>
      <c r="IB522" s="15"/>
      <c r="IC522" s="15">
        <v>300</v>
      </c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  <c r="IW522" s="15"/>
      <c r="IX522" s="15"/>
      <c r="IY522" s="15"/>
      <c r="IZ522" s="15"/>
      <c r="JA522" s="15"/>
      <c r="JB522" s="15"/>
      <c r="JC522" s="17"/>
      <c r="JD522" s="17"/>
      <c r="JE522" s="18"/>
      <c r="JF522" s="17"/>
      <c r="JG522" s="17"/>
      <c r="JH522" s="19"/>
      <c r="JI522" s="19"/>
      <c r="JJ522" s="17"/>
      <c r="JK522" s="17"/>
      <c r="JL522" s="19"/>
      <c r="JM522" s="17"/>
      <c r="JN522" s="17"/>
      <c r="JO522" s="20"/>
      <c r="JP522" s="17"/>
      <c r="JQ522" s="17"/>
      <c r="JR522" s="20"/>
      <c r="JS522" s="19"/>
      <c r="JT522" s="19"/>
      <c r="JU522" s="19"/>
      <c r="JV522" s="15">
        <v>2</v>
      </c>
      <c r="JW522" s="14"/>
      <c r="JX522" s="14"/>
      <c r="JY522" s="15">
        <v>50</v>
      </c>
      <c r="JZ522" s="15"/>
      <c r="KA522" s="15"/>
      <c r="KB522" s="15">
        <v>20</v>
      </c>
      <c r="KC522" s="15"/>
      <c r="KD522" s="15"/>
      <c r="KE522" s="15"/>
      <c r="KF522" s="15">
        <v>20</v>
      </c>
      <c r="KG522" s="15"/>
      <c r="KH522" s="15"/>
      <c r="KI522" s="15"/>
      <c r="KJ522" s="15"/>
      <c r="KK522" s="15"/>
      <c r="KL522" s="15">
        <v>2</v>
      </c>
      <c r="KM522" s="15"/>
      <c r="KN522" s="15"/>
      <c r="KO522" s="15"/>
      <c r="KP522" s="15"/>
      <c r="KQ522" s="15"/>
      <c r="KR522" s="15"/>
      <c r="KS522" s="15"/>
      <c r="KT522" s="15"/>
      <c r="KU522" s="15"/>
      <c r="KV522" s="15">
        <v>1</v>
      </c>
      <c r="KW522" s="15"/>
      <c r="KX522" s="15"/>
      <c r="KY522" s="15"/>
      <c r="KZ522" s="15">
        <v>1</v>
      </c>
      <c r="LA522" s="15"/>
      <c r="LB522" s="15"/>
      <c r="LC522" s="15"/>
      <c r="LD522" s="15"/>
      <c r="LE522" s="15"/>
      <c r="LF522" s="15"/>
      <c r="LG522" s="15"/>
      <c r="LH522" s="15"/>
      <c r="LI522" s="15"/>
      <c r="LJ522" s="15"/>
      <c r="LK522" s="15" t="s">
        <v>62</v>
      </c>
      <c r="LL522" s="15"/>
      <c r="LM522" s="15" t="s">
        <v>42</v>
      </c>
      <c r="LN522" s="15"/>
      <c r="LO522" s="15"/>
    </row>
    <row r="523" spans="1:327" ht="18" customHeight="1" x14ac:dyDescent="0.25">
      <c r="A523" s="14" t="s">
        <v>747</v>
      </c>
      <c r="B523" s="15" t="str">
        <f t="shared" si="80"/>
        <v>La Boca</v>
      </c>
      <c r="C523" s="15">
        <f t="shared" si="72"/>
        <v>3</v>
      </c>
      <c r="D523" s="15">
        <v>1</v>
      </c>
      <c r="E523" s="15">
        <v>1</v>
      </c>
      <c r="F523" s="15">
        <v>1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>
        <v>3</v>
      </c>
      <c r="U523" s="15"/>
      <c r="V523" s="15">
        <v>68</v>
      </c>
      <c r="W523" s="15">
        <v>62</v>
      </c>
      <c r="X523" s="15">
        <v>44</v>
      </c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 t="str">
        <f t="shared" si="73"/>
        <v/>
      </c>
      <c r="AN523" s="15" t="str">
        <f t="shared" si="74"/>
        <v/>
      </c>
      <c r="AO523" s="15" t="str">
        <f t="shared" si="75"/>
        <v/>
      </c>
      <c r="AP523" s="15" t="str">
        <f t="shared" si="76"/>
        <v/>
      </c>
      <c r="AQ523" s="15" t="str">
        <f t="shared" si="77"/>
        <v/>
      </c>
      <c r="AR523" s="15">
        <f t="shared" si="78"/>
        <v>2</v>
      </c>
      <c r="AS523" s="15">
        <f t="shared" si="79"/>
        <v>1</v>
      </c>
      <c r="AT523" s="15">
        <v>3</v>
      </c>
      <c r="AU523" s="15"/>
      <c r="AV523" s="15"/>
      <c r="AW523" s="15"/>
      <c r="AX523" s="15"/>
      <c r="AY523" s="15"/>
      <c r="AZ523" s="15"/>
      <c r="BA523" s="15"/>
      <c r="BB523" s="15"/>
      <c r="BC523" s="15">
        <v>3</v>
      </c>
      <c r="BD523" s="15"/>
      <c r="BE523" s="15"/>
      <c r="BF523" s="15">
        <v>2</v>
      </c>
      <c r="BG523" s="15">
        <v>2</v>
      </c>
      <c r="BH523" s="15">
        <v>3</v>
      </c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>
        <v>2</v>
      </c>
      <c r="BX523" s="15">
        <v>2</v>
      </c>
      <c r="BY523" s="15"/>
      <c r="BZ523" s="15"/>
      <c r="CA523" s="15"/>
      <c r="CB523" s="15"/>
      <c r="CC523" s="15"/>
      <c r="CD523" s="15"/>
      <c r="CE523" s="15"/>
      <c r="CF523" s="15"/>
      <c r="CG523" s="15"/>
      <c r="CH523" s="15">
        <v>7</v>
      </c>
      <c r="CI523" s="15">
        <v>6</v>
      </c>
      <c r="CJ523" s="15">
        <v>3</v>
      </c>
      <c r="CK523" s="15">
        <v>1</v>
      </c>
      <c r="CL523" s="15"/>
      <c r="CM523" s="15"/>
      <c r="CN523" s="15"/>
      <c r="CO523" s="15"/>
      <c r="CP523" s="15">
        <v>1</v>
      </c>
      <c r="CQ523" s="15">
        <v>1</v>
      </c>
      <c r="CR523" s="15"/>
      <c r="CS523" s="15"/>
      <c r="CT523" s="15"/>
      <c r="CU523" s="15"/>
      <c r="CV523" s="15"/>
      <c r="CW523" s="15"/>
      <c r="CX523" s="15"/>
      <c r="CY523" s="15"/>
      <c r="CZ523" s="15"/>
      <c r="DA523" s="15">
        <v>1</v>
      </c>
      <c r="DB523" s="15">
        <v>1</v>
      </c>
      <c r="DC523" s="15"/>
      <c r="DD523" s="15">
        <v>1</v>
      </c>
      <c r="DE523" s="15"/>
      <c r="DF523" s="15"/>
      <c r="DG523" s="15"/>
      <c r="DH523" s="15"/>
      <c r="DI523" s="15" t="s">
        <v>7</v>
      </c>
      <c r="DJ523" s="15" t="s">
        <v>31</v>
      </c>
      <c r="DK523" s="15" t="s">
        <v>9</v>
      </c>
      <c r="DL523" s="15"/>
      <c r="DM523" s="15" t="s">
        <v>7</v>
      </c>
      <c r="DN523" s="15" t="s">
        <v>31</v>
      </c>
      <c r="DO523" s="15" t="s">
        <v>9</v>
      </c>
      <c r="DP523" s="15"/>
      <c r="DQ523" s="15" t="s">
        <v>15</v>
      </c>
      <c r="DR523" s="15" t="s">
        <v>748</v>
      </c>
      <c r="DS523" s="15" t="s">
        <v>9</v>
      </c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>
        <v>1</v>
      </c>
      <c r="FM523" s="15"/>
      <c r="FN523" s="15"/>
      <c r="FO523" s="15">
        <v>1</v>
      </c>
      <c r="FP523" s="15">
        <v>1</v>
      </c>
      <c r="FQ523" s="15"/>
      <c r="FR523" s="15"/>
      <c r="FS523" s="15"/>
      <c r="FT523" s="15">
        <v>1</v>
      </c>
      <c r="FU523" s="15"/>
      <c r="FV523" s="15"/>
      <c r="FW523" s="15"/>
      <c r="FX523" s="15"/>
      <c r="FY523" s="15"/>
      <c r="FZ523" s="15">
        <v>1</v>
      </c>
      <c r="GA523" s="15"/>
      <c r="GB523" s="15"/>
      <c r="GC523" s="15"/>
      <c r="GD523" s="15"/>
      <c r="GE523" s="15" t="s">
        <v>53</v>
      </c>
      <c r="GF523" s="15"/>
      <c r="GG523" s="15"/>
      <c r="GH523" s="15"/>
      <c r="GI523" s="15"/>
      <c r="GJ523" s="15">
        <v>1</v>
      </c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>
        <v>1</v>
      </c>
      <c r="HJ523" s="15"/>
      <c r="HK523" s="15"/>
      <c r="HL523" s="15"/>
      <c r="HM523" s="15"/>
      <c r="HN523" s="15">
        <v>2</v>
      </c>
      <c r="HO523" s="15"/>
      <c r="HP523" s="15"/>
      <c r="HQ523" s="15"/>
      <c r="HR523" s="15"/>
      <c r="HS523" s="15"/>
      <c r="HT523" s="15"/>
      <c r="HU523" s="15"/>
      <c r="HV523" s="15"/>
      <c r="HW523" s="15"/>
      <c r="HX523" s="15">
        <v>1</v>
      </c>
      <c r="HY523" s="15"/>
      <c r="HZ523" s="15">
        <v>9</v>
      </c>
      <c r="IA523" s="15"/>
      <c r="IB523" s="15">
        <v>200</v>
      </c>
      <c r="IC523" s="15"/>
      <c r="ID523" s="15"/>
      <c r="IE523" s="15"/>
      <c r="IF523" s="15"/>
      <c r="IG523" s="15">
        <v>100</v>
      </c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  <c r="IW523" s="15"/>
      <c r="IX523" s="15"/>
      <c r="IY523" s="15"/>
      <c r="IZ523" s="15"/>
      <c r="JA523" s="15"/>
      <c r="JB523" s="15"/>
      <c r="JC523" s="17"/>
      <c r="JD523" s="17"/>
      <c r="JE523" s="18"/>
      <c r="JF523" s="17"/>
      <c r="JG523" s="17"/>
      <c r="JH523" s="19"/>
      <c r="JI523" s="19"/>
      <c r="JJ523" s="17"/>
      <c r="JK523" s="17"/>
      <c r="JL523" s="19"/>
      <c r="JM523" s="17"/>
      <c r="JN523" s="17"/>
      <c r="JO523" s="20"/>
      <c r="JP523" s="17"/>
      <c r="JQ523" s="17"/>
      <c r="JR523" s="20"/>
      <c r="JS523" s="19"/>
      <c r="JT523" s="19"/>
      <c r="JU523" s="19"/>
      <c r="JV523" s="15">
        <v>2</v>
      </c>
      <c r="JW523" s="14"/>
      <c r="JX523" s="14"/>
      <c r="JY523" s="15">
        <v>50</v>
      </c>
      <c r="JZ523" s="15"/>
      <c r="KA523" s="15">
        <v>20</v>
      </c>
      <c r="KB523" s="15">
        <v>20</v>
      </c>
      <c r="KC523" s="15"/>
      <c r="KD523" s="15">
        <v>15</v>
      </c>
      <c r="KE523" s="15">
        <v>20</v>
      </c>
      <c r="KF523" s="15">
        <v>20</v>
      </c>
      <c r="KG523" s="15"/>
      <c r="KH523" s="15"/>
      <c r="KI523" s="15"/>
      <c r="KJ523" s="15"/>
      <c r="KK523" s="15"/>
      <c r="KL523" s="15">
        <v>2</v>
      </c>
      <c r="KM523" s="15"/>
      <c r="KN523" s="15"/>
      <c r="KO523" s="15"/>
      <c r="KP523" s="15"/>
      <c r="KQ523" s="15"/>
      <c r="KR523" s="15"/>
      <c r="KS523" s="15"/>
      <c r="KT523" s="15"/>
      <c r="KU523" s="15"/>
      <c r="KV523" s="15">
        <v>1</v>
      </c>
      <c r="KW523" s="15"/>
      <c r="KX523" s="15"/>
      <c r="KY523" s="15"/>
      <c r="KZ523" s="15"/>
      <c r="LA523" s="15"/>
      <c r="LB523" s="15"/>
      <c r="LC523" s="15"/>
      <c r="LD523" s="15"/>
      <c r="LE523" s="15"/>
      <c r="LF523" s="15"/>
      <c r="LG523" s="15"/>
      <c r="LH523" s="15"/>
      <c r="LI523" s="15"/>
      <c r="LJ523" s="15" t="s">
        <v>104</v>
      </c>
      <c r="LK523" s="15" t="s">
        <v>21</v>
      </c>
      <c r="LL523" s="15" t="s">
        <v>29</v>
      </c>
      <c r="LM523" s="15" t="s">
        <v>69</v>
      </c>
      <c r="LN523" s="15"/>
      <c r="LO523" s="15" t="s">
        <v>749</v>
      </c>
    </row>
    <row r="524" spans="1:327" ht="18" customHeight="1" x14ac:dyDescent="0.25">
      <c r="A524" s="14" t="s">
        <v>750</v>
      </c>
      <c r="B524" s="15" t="str">
        <f t="shared" si="80"/>
        <v>La Boca</v>
      </c>
      <c r="C524" s="15">
        <f t="shared" si="72"/>
        <v>4</v>
      </c>
      <c r="D524" s="15">
        <v>1</v>
      </c>
      <c r="E524" s="15">
        <v>1</v>
      </c>
      <c r="F524" s="15">
        <v>1</v>
      </c>
      <c r="G524" s="15">
        <v>1</v>
      </c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>
        <v>4</v>
      </c>
      <c r="U524" s="15"/>
      <c r="V524" s="15">
        <v>30</v>
      </c>
      <c r="W524" s="15">
        <v>28</v>
      </c>
      <c r="X524" s="15">
        <v>8</v>
      </c>
      <c r="Y524" s="15"/>
      <c r="Z524" s="15"/>
      <c r="AA524" s="15"/>
      <c r="AB524" s="15"/>
      <c r="AC524" s="19">
        <f>10/12</f>
        <v>0.83333333333333337</v>
      </c>
      <c r="AD524" s="15"/>
      <c r="AE524" s="15"/>
      <c r="AF524" s="15"/>
      <c r="AG524" s="15"/>
      <c r="AH524" s="15"/>
      <c r="AI524" s="15"/>
      <c r="AJ524" s="15"/>
      <c r="AK524" s="15"/>
      <c r="AL524" s="15"/>
      <c r="AM524" s="15">
        <f t="shared" si="73"/>
        <v>1</v>
      </c>
      <c r="AN524" s="15" t="str">
        <f t="shared" si="74"/>
        <v/>
      </c>
      <c r="AO524" s="15">
        <f t="shared" si="75"/>
        <v>1</v>
      </c>
      <c r="AP524" s="15" t="str">
        <f t="shared" si="76"/>
        <v/>
      </c>
      <c r="AQ524" s="15">
        <f t="shared" si="77"/>
        <v>2</v>
      </c>
      <c r="AR524" s="15" t="str">
        <f t="shared" si="78"/>
        <v/>
      </c>
      <c r="AS524" s="15" t="str">
        <f t="shared" si="79"/>
        <v/>
      </c>
      <c r="AT524" s="15">
        <v>4</v>
      </c>
      <c r="AU524" s="15"/>
      <c r="AV524" s="15"/>
      <c r="AW524" s="15"/>
      <c r="AX524" s="15"/>
      <c r="AY524" s="15"/>
      <c r="AZ524" s="15"/>
      <c r="BA524" s="15"/>
      <c r="BB524" s="15"/>
      <c r="BC524" s="15"/>
      <c r="BD524" s="15">
        <v>4</v>
      </c>
      <c r="BE524" s="15"/>
      <c r="BF524" s="15">
        <v>3</v>
      </c>
      <c r="BG524" s="15">
        <v>3</v>
      </c>
      <c r="BH524" s="15">
        <v>2</v>
      </c>
      <c r="BI524" s="15"/>
      <c r="BJ524" s="15"/>
      <c r="BK524" s="15"/>
      <c r="BL524" s="15"/>
      <c r="BM524" s="15">
        <v>1</v>
      </c>
      <c r="BN524" s="15"/>
      <c r="BO524" s="15"/>
      <c r="BP524" s="15"/>
      <c r="BQ524" s="15"/>
      <c r="BR524" s="15"/>
      <c r="BS524" s="15"/>
      <c r="BT524" s="15"/>
      <c r="BU524" s="15"/>
      <c r="BV524" s="15"/>
      <c r="BW524" s="15">
        <v>2</v>
      </c>
      <c r="BX524" s="15">
        <v>2</v>
      </c>
      <c r="BY524" s="15"/>
      <c r="BZ524" s="15"/>
      <c r="CA524" s="15"/>
      <c r="CB524" s="15"/>
      <c r="CC524" s="15"/>
      <c r="CD524" s="15"/>
      <c r="CE524" s="15"/>
      <c r="CF524" s="15"/>
      <c r="CG524" s="15"/>
      <c r="CH524" s="15">
        <v>2</v>
      </c>
      <c r="CI524" s="15">
        <v>2</v>
      </c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>
        <v>1</v>
      </c>
      <c r="DI524" s="15" t="s">
        <v>7</v>
      </c>
      <c r="DJ524" s="15" t="s">
        <v>8</v>
      </c>
      <c r="DK524" s="15" t="s">
        <v>9</v>
      </c>
      <c r="DL524" s="15">
        <v>1</v>
      </c>
      <c r="DM524" s="15" t="s">
        <v>7</v>
      </c>
      <c r="DN524" s="15" t="s">
        <v>8</v>
      </c>
      <c r="DO524" s="15" t="s">
        <v>9</v>
      </c>
      <c r="DP524" s="15"/>
      <c r="DQ524" s="15" t="s">
        <v>15</v>
      </c>
      <c r="DR524" s="15" t="s">
        <v>8</v>
      </c>
      <c r="DS524" s="15" t="s">
        <v>9</v>
      </c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 t="s">
        <v>15</v>
      </c>
      <c r="EH524" s="15" t="s">
        <v>8</v>
      </c>
      <c r="EI524" s="15" t="s">
        <v>9</v>
      </c>
      <c r="EJ524" s="15"/>
      <c r="EK524" s="15"/>
      <c r="EL524" s="15"/>
      <c r="EM524" s="15"/>
      <c r="EN524" s="15"/>
      <c r="EO524" s="15"/>
      <c r="EP524" s="15"/>
      <c r="EQ524" s="15"/>
      <c r="ER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>
        <v>1</v>
      </c>
      <c r="FM524" s="15"/>
      <c r="FN524" s="15"/>
      <c r="FO524" s="15">
        <v>1</v>
      </c>
      <c r="FP524" s="15">
        <v>1</v>
      </c>
      <c r="FQ524" s="15">
        <v>1</v>
      </c>
      <c r="FR524" s="15"/>
      <c r="FS524" s="15"/>
      <c r="FT524" s="15">
        <v>1</v>
      </c>
      <c r="FU524" s="15"/>
      <c r="FV524" s="15"/>
      <c r="FW524" s="15">
        <v>1</v>
      </c>
      <c r="FX524" s="15"/>
      <c r="FY524" s="15"/>
      <c r="FZ524" s="15"/>
      <c r="GA524" s="15"/>
      <c r="GB524" s="15"/>
      <c r="GC524" s="15"/>
      <c r="GD524" s="15"/>
      <c r="GE524" s="15" t="s">
        <v>16</v>
      </c>
      <c r="GF524" s="15"/>
      <c r="GG524" s="15"/>
      <c r="GH524" s="15"/>
      <c r="GI524" s="15"/>
      <c r="GJ524" s="15">
        <v>1</v>
      </c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>
        <v>1</v>
      </c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>
        <v>1</v>
      </c>
      <c r="HY524" s="15"/>
      <c r="HZ524" s="15">
        <v>9</v>
      </c>
      <c r="IA524" s="15"/>
      <c r="IB524" s="15">
        <v>280</v>
      </c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  <c r="IW524" s="15"/>
      <c r="IX524" s="15"/>
      <c r="IY524" s="15"/>
      <c r="IZ524" s="15"/>
      <c r="JA524" s="15"/>
      <c r="JB524" s="15"/>
      <c r="JC524" s="17"/>
      <c r="JD524" s="17"/>
      <c r="JE524" s="18"/>
      <c r="JF524" s="17"/>
      <c r="JG524" s="17"/>
      <c r="JH524" s="19"/>
      <c r="JI524" s="19"/>
      <c r="JJ524" s="17"/>
      <c r="JK524" s="17"/>
      <c r="JL524" s="19"/>
      <c r="JM524" s="17"/>
      <c r="JN524" s="17"/>
      <c r="JO524" s="20"/>
      <c r="JP524" s="17"/>
      <c r="JQ524" s="17"/>
      <c r="JR524" s="20"/>
      <c r="JS524" s="19"/>
      <c r="JT524" s="19"/>
      <c r="JU524" s="19"/>
      <c r="JV524" s="15">
        <v>2</v>
      </c>
      <c r="JW524" s="14"/>
      <c r="JX524" s="14"/>
      <c r="JY524" s="15">
        <v>100</v>
      </c>
      <c r="JZ524" s="15"/>
      <c r="KA524" s="15"/>
      <c r="KB524" s="15">
        <v>50</v>
      </c>
      <c r="KC524" s="15"/>
      <c r="KD524" s="15"/>
      <c r="KE524" s="15">
        <v>40</v>
      </c>
      <c r="KF524" s="15"/>
      <c r="KG524" s="15"/>
      <c r="KH524" s="15"/>
      <c r="KI524" s="15"/>
      <c r="KJ524" s="15"/>
      <c r="KK524" s="15"/>
      <c r="KL524" s="15">
        <v>2</v>
      </c>
      <c r="KM524" s="15"/>
      <c r="KN524" s="15"/>
      <c r="KO524" s="15"/>
      <c r="KP524" s="15"/>
      <c r="KQ524" s="15"/>
      <c r="KR524" s="15"/>
      <c r="KS524" s="15"/>
      <c r="KT524" s="15"/>
      <c r="KU524" s="15"/>
      <c r="KV524" s="15">
        <v>1</v>
      </c>
      <c r="KW524" s="15"/>
      <c r="KX524" s="15">
        <v>1</v>
      </c>
      <c r="KY524" s="15"/>
      <c r="KZ524" s="15"/>
      <c r="LA524" s="15"/>
      <c r="LB524" s="15"/>
      <c r="LC524" s="15"/>
      <c r="LD524" s="15"/>
      <c r="LE524" s="15"/>
      <c r="LF524" s="15"/>
      <c r="LG524" s="15">
        <v>1</v>
      </c>
      <c r="LH524" s="15"/>
      <c r="LI524" s="15"/>
      <c r="LJ524" s="15"/>
      <c r="LK524" s="15"/>
      <c r="LL524" s="15"/>
      <c r="LM524" s="15"/>
      <c r="LN524" s="15"/>
      <c r="LO524" s="15"/>
    </row>
    <row r="525" spans="1:327" ht="18" customHeight="1" x14ac:dyDescent="0.25">
      <c r="A525" s="14" t="s">
        <v>751</v>
      </c>
      <c r="B525" s="15" t="str">
        <f t="shared" si="80"/>
        <v>La Boca</v>
      </c>
      <c r="C525" s="15">
        <f t="shared" si="72"/>
        <v>8</v>
      </c>
      <c r="D525" s="15">
        <v>1</v>
      </c>
      <c r="E525" s="15">
        <v>1</v>
      </c>
      <c r="F525" s="15">
        <v>5</v>
      </c>
      <c r="G525" s="15">
        <v>1</v>
      </c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>
        <v>8</v>
      </c>
      <c r="U525" s="15"/>
      <c r="V525" s="15">
        <v>52</v>
      </c>
      <c r="W525" s="15">
        <v>38</v>
      </c>
      <c r="X525" s="15">
        <v>19</v>
      </c>
      <c r="Y525" s="15">
        <v>18</v>
      </c>
      <c r="Z525" s="15">
        <v>14</v>
      </c>
      <c r="AA525" s="15">
        <v>12</v>
      </c>
      <c r="AB525" s="15">
        <v>9</v>
      </c>
      <c r="AC525" s="15">
        <v>4</v>
      </c>
      <c r="AD525" s="15"/>
      <c r="AE525" s="15"/>
      <c r="AF525" s="15"/>
      <c r="AG525" s="15"/>
      <c r="AH525" s="15"/>
      <c r="AI525" s="15"/>
      <c r="AJ525" s="15"/>
      <c r="AK525" s="15"/>
      <c r="AL525" s="15"/>
      <c r="AM525" s="15" t="str">
        <f t="shared" si="73"/>
        <v/>
      </c>
      <c r="AN525" s="15">
        <f t="shared" si="74"/>
        <v>1</v>
      </c>
      <c r="AO525" s="15">
        <f t="shared" si="75"/>
        <v>1</v>
      </c>
      <c r="AP525" s="15">
        <f t="shared" si="76"/>
        <v>3</v>
      </c>
      <c r="AQ525" s="15">
        <f t="shared" si="77"/>
        <v>2</v>
      </c>
      <c r="AR525" s="15">
        <f t="shared" si="78"/>
        <v>1</v>
      </c>
      <c r="AS525" s="15" t="str">
        <f t="shared" si="79"/>
        <v/>
      </c>
      <c r="AT525" s="15">
        <v>8</v>
      </c>
      <c r="AU525" s="15"/>
      <c r="AV525" s="15"/>
      <c r="AW525" s="15"/>
      <c r="AX525" s="15"/>
      <c r="AY525" s="15"/>
      <c r="AZ525" s="15"/>
      <c r="BA525" s="15"/>
      <c r="BB525" s="15">
        <v>8</v>
      </c>
      <c r="BC525" s="15"/>
      <c r="BD525" s="15"/>
      <c r="BE525" s="15"/>
      <c r="BF525" s="15">
        <v>5</v>
      </c>
      <c r="BG525" s="15">
        <v>3</v>
      </c>
      <c r="BH525" s="15">
        <v>5</v>
      </c>
      <c r="BI525" s="15">
        <v>5</v>
      </c>
      <c r="BJ525" s="15">
        <v>3</v>
      </c>
      <c r="BK525" s="15">
        <v>3</v>
      </c>
      <c r="BL525" s="15">
        <v>2</v>
      </c>
      <c r="BM525" s="15">
        <v>2</v>
      </c>
      <c r="BN525" s="15"/>
      <c r="BO525" s="15"/>
      <c r="BP525" s="15"/>
      <c r="BQ525" s="15"/>
      <c r="BR525" s="15"/>
      <c r="BS525" s="15"/>
      <c r="BT525" s="15"/>
      <c r="BU525" s="15"/>
      <c r="BV525" s="15"/>
      <c r="BW525" s="15">
        <v>4</v>
      </c>
      <c r="BX525" s="15">
        <v>2</v>
      </c>
      <c r="BY525" s="15"/>
      <c r="BZ525" s="15"/>
      <c r="CA525" s="15"/>
      <c r="CB525" s="15"/>
      <c r="CC525" s="15"/>
      <c r="CD525" s="15"/>
      <c r="CE525" s="15"/>
      <c r="CF525" s="15"/>
      <c r="CG525" s="15"/>
      <c r="CH525" s="15">
        <v>6</v>
      </c>
      <c r="CI525" s="15">
        <v>6</v>
      </c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>
        <v>1</v>
      </c>
      <c r="DI525" s="15" t="s">
        <v>7</v>
      </c>
      <c r="DJ525" s="15" t="s">
        <v>8</v>
      </c>
      <c r="DK525" s="15" t="s">
        <v>9</v>
      </c>
      <c r="DL525" s="15">
        <v>1</v>
      </c>
      <c r="DM525" s="15" t="s">
        <v>7</v>
      </c>
      <c r="DN525" s="15" t="s">
        <v>8</v>
      </c>
      <c r="DO525" s="15" t="s">
        <v>9</v>
      </c>
      <c r="DP525" s="15"/>
      <c r="DQ525" s="15" t="s">
        <v>136</v>
      </c>
      <c r="DR525" s="15" t="s">
        <v>136</v>
      </c>
      <c r="DS525" s="15" t="s">
        <v>9</v>
      </c>
      <c r="DT525" s="15" t="s">
        <v>136</v>
      </c>
      <c r="DU525" s="15" t="s">
        <v>136</v>
      </c>
      <c r="DV525" s="15" t="s">
        <v>9</v>
      </c>
      <c r="DW525" s="15" t="s">
        <v>136</v>
      </c>
      <c r="DX525" s="15" t="s">
        <v>136</v>
      </c>
      <c r="DY525" s="15" t="s">
        <v>9</v>
      </c>
      <c r="DZ525" s="15" t="s">
        <v>136</v>
      </c>
      <c r="EA525" s="15" t="s">
        <v>136</v>
      </c>
      <c r="EB525" s="15" t="s">
        <v>9</v>
      </c>
      <c r="EC525" s="15" t="s">
        <v>136</v>
      </c>
      <c r="ED525" s="15" t="s">
        <v>136</v>
      </c>
      <c r="EE525" s="15" t="s">
        <v>9</v>
      </c>
      <c r="EF525" s="15">
        <v>1</v>
      </c>
      <c r="EG525" s="15" t="s">
        <v>15</v>
      </c>
      <c r="EH525" s="15" t="s">
        <v>8</v>
      </c>
      <c r="EI525" s="15" t="s">
        <v>9</v>
      </c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>
        <v>1</v>
      </c>
      <c r="FM525" s="15"/>
      <c r="FN525" s="15"/>
      <c r="FO525" s="15">
        <v>1</v>
      </c>
      <c r="FP525" s="15"/>
      <c r="FQ525" s="15">
        <v>6</v>
      </c>
      <c r="FR525" s="15"/>
      <c r="FS525" s="15"/>
      <c r="FT525" s="15">
        <v>1</v>
      </c>
      <c r="FU525" s="15"/>
      <c r="FV525" s="15"/>
      <c r="FW525" s="15"/>
      <c r="FX525" s="15"/>
      <c r="FY525" s="15"/>
      <c r="FZ525" s="15">
        <v>1</v>
      </c>
      <c r="GA525" s="15"/>
      <c r="GB525" s="15"/>
      <c r="GC525" s="15"/>
      <c r="GD525" s="15"/>
      <c r="GE525" s="15" t="s">
        <v>53</v>
      </c>
      <c r="GF525" s="15"/>
      <c r="GG525" s="15"/>
      <c r="GH525" s="15"/>
      <c r="GI525" s="15"/>
      <c r="GJ525" s="15">
        <v>1</v>
      </c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>
        <v>1</v>
      </c>
      <c r="HJ525" s="15"/>
      <c r="HK525" s="15"/>
      <c r="HL525" s="15"/>
      <c r="HM525" s="15"/>
      <c r="HN525" s="15">
        <v>7</v>
      </c>
      <c r="HO525" s="15"/>
      <c r="HP525" s="15"/>
      <c r="HQ525" s="15"/>
      <c r="HR525" s="15"/>
      <c r="HS525" s="15"/>
      <c r="HT525" s="15"/>
      <c r="HU525" s="15"/>
      <c r="HV525" s="15"/>
      <c r="HW525" s="15"/>
      <c r="HX525" s="15">
        <v>1</v>
      </c>
      <c r="HY525" s="15"/>
      <c r="HZ525" s="15">
        <v>9</v>
      </c>
      <c r="IA525" s="15"/>
      <c r="IB525" s="15">
        <v>120</v>
      </c>
      <c r="IC525" s="15"/>
      <c r="ID525" s="15"/>
      <c r="IE525" s="15"/>
      <c r="IF525" s="15"/>
      <c r="IG525" s="15"/>
      <c r="IH525" s="15">
        <v>50</v>
      </c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  <c r="IW525" s="15"/>
      <c r="IX525" s="15"/>
      <c r="IY525" s="15"/>
      <c r="IZ525" s="15"/>
      <c r="JA525" s="15"/>
      <c r="JB525" s="15"/>
      <c r="JC525" s="17"/>
      <c r="JD525" s="17"/>
      <c r="JE525" s="18"/>
      <c r="JF525" s="17"/>
      <c r="JG525" s="17"/>
      <c r="JH525" s="19"/>
      <c r="JI525" s="19"/>
      <c r="JJ525" s="17"/>
      <c r="JK525" s="17"/>
      <c r="JL525" s="19"/>
      <c r="JM525" s="17"/>
      <c r="JN525" s="17"/>
      <c r="JO525" s="20"/>
      <c r="JP525" s="17"/>
      <c r="JQ525" s="17"/>
      <c r="JR525" s="20"/>
      <c r="JS525" s="19"/>
      <c r="JT525" s="19"/>
      <c r="JU525" s="19"/>
      <c r="JV525" s="15">
        <v>2</v>
      </c>
      <c r="JW525" s="14"/>
      <c r="JX525" s="14"/>
      <c r="JY525" s="15">
        <v>50</v>
      </c>
      <c r="JZ525" s="15"/>
      <c r="KA525" s="15"/>
      <c r="KB525" s="15">
        <v>5</v>
      </c>
      <c r="KC525" s="15"/>
      <c r="KD525" s="15">
        <v>20</v>
      </c>
      <c r="KE525" s="15">
        <v>50</v>
      </c>
      <c r="KF525" s="15"/>
      <c r="KG525" s="15"/>
      <c r="KH525" s="15"/>
      <c r="KI525" s="15"/>
      <c r="KJ525" s="15"/>
      <c r="KK525" s="15"/>
      <c r="KL525" s="15">
        <v>2</v>
      </c>
      <c r="KM525" s="15"/>
      <c r="KN525" s="15"/>
      <c r="KO525" s="15"/>
      <c r="KP525" s="15"/>
      <c r="KQ525" s="15"/>
      <c r="KR525" s="15"/>
      <c r="KS525" s="15"/>
      <c r="KT525" s="15"/>
      <c r="KU525" s="15"/>
      <c r="KV525" s="15"/>
      <c r="KW525" s="15"/>
      <c r="KX525" s="15"/>
      <c r="KY525" s="15"/>
      <c r="KZ525" s="15"/>
      <c r="LA525" s="15"/>
      <c r="LB525" s="15"/>
      <c r="LC525" s="15"/>
      <c r="LD525" s="15"/>
      <c r="LE525" s="15"/>
      <c r="LF525" s="15"/>
      <c r="LG525" s="15"/>
      <c r="LH525" s="15"/>
      <c r="LI525" s="15"/>
      <c r="LJ525" s="15"/>
      <c r="LK525" s="15" t="s">
        <v>21</v>
      </c>
      <c r="LL525" s="15" t="s">
        <v>29</v>
      </c>
      <c r="LM525" s="15" t="s">
        <v>173</v>
      </c>
      <c r="LN525" s="15" t="s">
        <v>79</v>
      </c>
      <c r="LO525" s="15"/>
    </row>
    <row r="526" spans="1:327" ht="18" customHeight="1" x14ac:dyDescent="0.25">
      <c r="A526" s="14" t="s">
        <v>752</v>
      </c>
      <c r="B526" s="15" t="str">
        <f t="shared" si="80"/>
        <v>La Boca</v>
      </c>
      <c r="C526" s="15">
        <f t="shared" si="72"/>
        <v>4</v>
      </c>
      <c r="D526" s="15">
        <v>1</v>
      </c>
      <c r="E526" s="15">
        <v>1</v>
      </c>
      <c r="F526" s="15">
        <v>2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>
        <v>4</v>
      </c>
      <c r="U526" s="15"/>
      <c r="V526" s="15">
        <v>34</v>
      </c>
      <c r="W526" s="15">
        <v>26</v>
      </c>
      <c r="X526" s="15">
        <v>9</v>
      </c>
      <c r="Y526" s="15">
        <v>5</v>
      </c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 t="str">
        <f t="shared" si="73"/>
        <v/>
      </c>
      <c r="AN526" s="15" t="str">
        <f t="shared" si="74"/>
        <v/>
      </c>
      <c r="AO526" s="15">
        <f t="shared" si="75"/>
        <v>2</v>
      </c>
      <c r="AP526" s="15" t="str">
        <f t="shared" si="76"/>
        <v/>
      </c>
      <c r="AQ526" s="15">
        <f t="shared" si="77"/>
        <v>2</v>
      </c>
      <c r="AR526" s="15" t="str">
        <f t="shared" si="78"/>
        <v/>
      </c>
      <c r="AS526" s="15" t="str">
        <f t="shared" si="79"/>
        <v/>
      </c>
      <c r="AT526" s="15">
        <v>4</v>
      </c>
      <c r="AU526" s="15"/>
      <c r="AV526" s="15"/>
      <c r="AW526" s="15"/>
      <c r="AX526" s="15"/>
      <c r="AY526" s="15"/>
      <c r="AZ526" s="15"/>
      <c r="BA526" s="15">
        <v>4</v>
      </c>
      <c r="BB526" s="15"/>
      <c r="BC526" s="15"/>
      <c r="BD526" s="15"/>
      <c r="BE526" s="15"/>
      <c r="BF526" s="15">
        <v>3</v>
      </c>
      <c r="BG526" s="15">
        <v>3</v>
      </c>
      <c r="BH526" s="15">
        <v>2</v>
      </c>
      <c r="BI526" s="15">
        <v>2</v>
      </c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>
        <v>2</v>
      </c>
      <c r="BY526" s="15"/>
      <c r="BZ526" s="15"/>
      <c r="CA526" s="15"/>
      <c r="CB526" s="15"/>
      <c r="CC526" s="15"/>
      <c r="CD526" s="15"/>
      <c r="CE526" s="15"/>
      <c r="CF526" s="15"/>
      <c r="CG526" s="15"/>
      <c r="CH526" s="15">
        <v>2</v>
      </c>
      <c r="CI526" s="15">
        <v>2</v>
      </c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>
        <v>1</v>
      </c>
      <c r="DB526" s="15"/>
      <c r="DC526" s="15"/>
      <c r="DD526" s="15"/>
      <c r="DE526" s="15"/>
      <c r="DF526" s="15"/>
      <c r="DG526" s="15"/>
      <c r="DH526" s="15">
        <v>1</v>
      </c>
      <c r="DI526" s="15" t="s">
        <v>7</v>
      </c>
      <c r="DJ526" s="15" t="s">
        <v>8</v>
      </c>
      <c r="DK526" s="15" t="s">
        <v>9</v>
      </c>
      <c r="DL526" s="15"/>
      <c r="DM526" s="15" t="s">
        <v>7</v>
      </c>
      <c r="DN526" s="15" t="s">
        <v>31</v>
      </c>
      <c r="DO526" s="15" t="s">
        <v>9</v>
      </c>
      <c r="DP526" s="15"/>
      <c r="DQ526" s="15" t="s">
        <v>15</v>
      </c>
      <c r="DR526" s="15" t="s">
        <v>23</v>
      </c>
      <c r="DS526" s="15" t="s">
        <v>9</v>
      </c>
      <c r="DT526" s="15" t="s">
        <v>15</v>
      </c>
      <c r="DU526" s="15" t="s">
        <v>8</v>
      </c>
      <c r="DV526" s="15" t="s">
        <v>9</v>
      </c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>
        <v>1</v>
      </c>
      <c r="FM526" s="15"/>
      <c r="FN526" s="15"/>
      <c r="FO526" s="15">
        <v>1</v>
      </c>
      <c r="FP526" s="15"/>
      <c r="FQ526" s="15">
        <v>2</v>
      </c>
      <c r="FR526" s="15"/>
      <c r="FS526" s="15"/>
      <c r="FT526" s="15">
        <v>1</v>
      </c>
      <c r="FU526" s="15"/>
      <c r="FV526" s="15"/>
      <c r="FW526" s="15"/>
      <c r="FX526" s="15"/>
      <c r="FY526" s="15"/>
      <c r="FZ526" s="15">
        <v>1</v>
      </c>
      <c r="GA526" s="15"/>
      <c r="GB526" s="15"/>
      <c r="GC526" s="15"/>
      <c r="GD526" s="15"/>
      <c r="GE526" s="15" t="s">
        <v>53</v>
      </c>
      <c r="GF526" s="15"/>
      <c r="GG526" s="15"/>
      <c r="GH526" s="15"/>
      <c r="GI526" s="15"/>
      <c r="GJ526" s="15">
        <v>1</v>
      </c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>
        <v>1</v>
      </c>
      <c r="HJ526" s="15"/>
      <c r="HK526" s="15"/>
      <c r="HL526" s="15"/>
      <c r="HM526" s="15"/>
      <c r="HN526" s="15">
        <v>4</v>
      </c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 t="s">
        <v>118</v>
      </c>
      <c r="HZ526" s="15">
        <v>9</v>
      </c>
      <c r="IA526" s="15"/>
      <c r="IB526" s="15">
        <v>100</v>
      </c>
      <c r="IC526" s="15"/>
      <c r="ID526" s="15"/>
      <c r="IE526" s="15"/>
      <c r="IF526" s="15"/>
      <c r="IG526" s="15"/>
      <c r="IH526" s="15">
        <v>50</v>
      </c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  <c r="IW526" s="15"/>
      <c r="IX526" s="15"/>
      <c r="IY526" s="15"/>
      <c r="IZ526" s="15"/>
      <c r="JA526" s="15"/>
      <c r="JB526" s="15"/>
      <c r="JC526" s="17"/>
      <c r="JD526" s="17"/>
      <c r="JE526" s="18"/>
      <c r="JF526" s="17"/>
      <c r="JG526" s="17"/>
      <c r="JH526" s="19"/>
      <c r="JI526" s="19"/>
      <c r="JJ526" s="17"/>
      <c r="JK526" s="17"/>
      <c r="JL526" s="19"/>
      <c r="JM526" s="17"/>
      <c r="JN526" s="17"/>
      <c r="JO526" s="20"/>
      <c r="JP526" s="17"/>
      <c r="JQ526" s="17"/>
      <c r="JR526" s="20"/>
      <c r="JS526" s="19"/>
      <c r="JT526" s="19"/>
      <c r="JU526" s="19"/>
      <c r="JV526" s="15">
        <v>2</v>
      </c>
      <c r="JW526" s="14"/>
      <c r="JX526" s="14"/>
      <c r="JY526" s="15">
        <v>40</v>
      </c>
      <c r="JZ526" s="15"/>
      <c r="KA526" s="15">
        <v>10</v>
      </c>
      <c r="KB526" s="15">
        <v>22</v>
      </c>
      <c r="KC526" s="15"/>
      <c r="KD526" s="15">
        <v>10</v>
      </c>
      <c r="KE526" s="15">
        <v>10</v>
      </c>
      <c r="KF526" s="15"/>
      <c r="KG526" s="15"/>
      <c r="KH526" s="15">
        <v>35</v>
      </c>
      <c r="KI526" s="15"/>
      <c r="KJ526" s="15"/>
      <c r="KK526" s="15"/>
      <c r="KL526" s="15">
        <v>2</v>
      </c>
      <c r="KM526" s="15"/>
      <c r="KN526" s="15"/>
      <c r="KO526" s="15"/>
      <c r="KP526" s="15"/>
      <c r="KQ526" s="15"/>
      <c r="KR526" s="15"/>
      <c r="KS526" s="15"/>
      <c r="KT526" s="15"/>
      <c r="KU526" s="15">
        <v>1</v>
      </c>
      <c r="KV526" s="15"/>
      <c r="KW526" s="15"/>
      <c r="KX526" s="15"/>
      <c r="KY526" s="15"/>
      <c r="KZ526" s="15">
        <v>1</v>
      </c>
      <c r="LA526" s="15"/>
      <c r="LB526" s="15"/>
      <c r="LC526" s="15">
        <v>1</v>
      </c>
      <c r="LD526" s="15"/>
      <c r="LE526" s="15">
        <v>1</v>
      </c>
      <c r="LF526" s="15"/>
      <c r="LG526" s="15">
        <v>1</v>
      </c>
      <c r="LH526" s="15"/>
      <c r="LI526" s="15"/>
      <c r="LJ526" s="15" t="s">
        <v>41</v>
      </c>
      <c r="LK526" s="15" t="s">
        <v>21</v>
      </c>
      <c r="LL526" s="15" t="s">
        <v>11</v>
      </c>
      <c r="LM526" s="15" t="s">
        <v>66</v>
      </c>
      <c r="LN526" s="15"/>
      <c r="LO526" s="15"/>
    </row>
    <row r="527" spans="1:327" ht="18" customHeight="1" x14ac:dyDescent="0.25">
      <c r="A527" s="14" t="s">
        <v>753</v>
      </c>
      <c r="B527" s="15" t="str">
        <f t="shared" si="80"/>
        <v>La Boca</v>
      </c>
      <c r="C527" s="15">
        <f t="shared" si="72"/>
        <v>3</v>
      </c>
      <c r="D527" s="15"/>
      <c r="E527" s="15">
        <v>1</v>
      </c>
      <c r="F527" s="15">
        <v>1</v>
      </c>
      <c r="G527" s="15"/>
      <c r="H527" s="15"/>
      <c r="I527" s="15"/>
      <c r="J527" s="15"/>
      <c r="K527" s="15"/>
      <c r="L527" s="15"/>
      <c r="M527" s="15"/>
      <c r="N527" s="15"/>
      <c r="O527" s="15">
        <v>1</v>
      </c>
      <c r="P527" s="15"/>
      <c r="Q527" s="15"/>
      <c r="R527" s="15"/>
      <c r="S527" s="15">
        <v>3</v>
      </c>
      <c r="T527" s="15"/>
      <c r="U527" s="15"/>
      <c r="V527" s="15"/>
      <c r="W527" s="15">
        <v>59</v>
      </c>
      <c r="X527" s="15">
        <v>31</v>
      </c>
      <c r="Y527" s="15"/>
      <c r="Z527" s="15"/>
      <c r="AA527" s="15"/>
      <c r="AB527" s="15"/>
      <c r="AC527" s="15"/>
      <c r="AD527" s="15"/>
      <c r="AE527" s="15"/>
      <c r="AF527" s="15"/>
      <c r="AG527" s="15">
        <v>94</v>
      </c>
      <c r="AH527" s="15"/>
      <c r="AI527" s="15"/>
      <c r="AJ527" s="15"/>
      <c r="AK527" s="15"/>
      <c r="AL527" s="15"/>
      <c r="AM527" s="15" t="str">
        <f t="shared" si="73"/>
        <v/>
      </c>
      <c r="AN527" s="15" t="str">
        <f t="shared" si="74"/>
        <v/>
      </c>
      <c r="AO527" s="15" t="str">
        <f t="shared" si="75"/>
        <v/>
      </c>
      <c r="AP527" s="15" t="str">
        <f t="shared" si="76"/>
        <v/>
      </c>
      <c r="AQ527" s="15">
        <f t="shared" si="77"/>
        <v>1</v>
      </c>
      <c r="AR527" s="15">
        <f t="shared" si="78"/>
        <v>1</v>
      </c>
      <c r="AS527" s="15">
        <f t="shared" si="79"/>
        <v>1</v>
      </c>
      <c r="AT527" s="15">
        <v>3</v>
      </c>
      <c r="AU527" s="15"/>
      <c r="AV527" s="15"/>
      <c r="AW527" s="15"/>
      <c r="AX527" s="15"/>
      <c r="AY527" s="15"/>
      <c r="AZ527" s="15"/>
      <c r="BA527" s="15"/>
      <c r="BB527" s="15"/>
      <c r="BC527" s="15"/>
      <c r="BD527" s="15">
        <v>3</v>
      </c>
      <c r="BE527" s="15"/>
      <c r="BF527" s="15"/>
      <c r="BG527" s="15">
        <v>5</v>
      </c>
      <c r="BH527" s="15">
        <v>7</v>
      </c>
      <c r="BI527" s="15"/>
      <c r="BJ527" s="15"/>
      <c r="BK527" s="15"/>
      <c r="BL527" s="15"/>
      <c r="BM527" s="15"/>
      <c r="BN527" s="15"/>
      <c r="BO527" s="15"/>
      <c r="BP527" s="15"/>
      <c r="BQ527" s="15">
        <v>2</v>
      </c>
      <c r="BR527" s="15"/>
      <c r="BS527" s="15"/>
      <c r="BT527" s="15"/>
      <c r="BU527" s="15"/>
      <c r="BV527" s="15"/>
      <c r="BW527" s="15">
        <v>1</v>
      </c>
      <c r="BX527" s="15">
        <v>5</v>
      </c>
      <c r="BY527" s="15"/>
      <c r="BZ527" s="15"/>
      <c r="CA527" s="15"/>
      <c r="CB527" s="15"/>
      <c r="CC527" s="15">
        <v>1</v>
      </c>
      <c r="CD527" s="15">
        <v>59</v>
      </c>
      <c r="CE527" s="15">
        <v>1</v>
      </c>
      <c r="CF527" s="15">
        <v>1</v>
      </c>
      <c r="CG527" s="15"/>
      <c r="CH527" s="15">
        <v>1</v>
      </c>
      <c r="CI527" s="15">
        <v>1</v>
      </c>
      <c r="CJ527" s="15">
        <v>3</v>
      </c>
      <c r="CK527" s="15"/>
      <c r="CL527" s="15"/>
      <c r="CM527" s="15"/>
      <c r="CN527" s="15"/>
      <c r="CO527" s="15"/>
      <c r="CP527" s="15"/>
      <c r="CQ527" s="15"/>
      <c r="CR527" s="15">
        <v>1</v>
      </c>
      <c r="CS527" s="15"/>
      <c r="CT527" s="15">
        <v>1</v>
      </c>
      <c r="CU527" s="15"/>
      <c r="CV527" s="15"/>
      <c r="CW527" s="15"/>
      <c r="CX527" s="15">
        <v>1</v>
      </c>
      <c r="CY527" s="15"/>
      <c r="CZ527" s="15"/>
      <c r="DA527" s="15"/>
      <c r="DB527" s="15">
        <v>1</v>
      </c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 t="s">
        <v>7</v>
      </c>
      <c r="DN527" s="15" t="s">
        <v>221</v>
      </c>
      <c r="DO527" s="15" t="s">
        <v>9</v>
      </c>
      <c r="DP527" s="15">
        <v>1</v>
      </c>
      <c r="DQ527" s="15" t="s">
        <v>15</v>
      </c>
      <c r="DR527" s="15" t="s">
        <v>8</v>
      </c>
      <c r="DS527" s="15" t="s">
        <v>9</v>
      </c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 t="s">
        <v>15</v>
      </c>
      <c r="EU527" s="15" t="s">
        <v>221</v>
      </c>
      <c r="EV527" s="15" t="s">
        <v>9</v>
      </c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>
        <v>1</v>
      </c>
      <c r="FM527" s="15">
        <v>1</v>
      </c>
      <c r="FN527" s="15"/>
      <c r="FO527" s="15"/>
      <c r="FP527" s="15">
        <v>1</v>
      </c>
      <c r="FQ527" s="15"/>
      <c r="FR527" s="15"/>
      <c r="FS527" s="15"/>
      <c r="FT527" s="15">
        <v>1</v>
      </c>
      <c r="FU527" s="15"/>
      <c r="FV527" s="15"/>
      <c r="FW527" s="15"/>
      <c r="FX527" s="15">
        <v>1</v>
      </c>
      <c r="FY527" s="15"/>
      <c r="FZ527" s="15"/>
      <c r="GA527" s="15"/>
      <c r="GB527" s="15"/>
      <c r="GC527" s="15"/>
      <c r="GD527" s="15"/>
      <c r="GE527" s="15" t="s">
        <v>142</v>
      </c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>
        <v>1</v>
      </c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>
        <v>1</v>
      </c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>
        <v>1</v>
      </c>
      <c r="HY527" s="15"/>
      <c r="HZ527" s="15">
        <v>4</v>
      </c>
      <c r="IA527" s="15">
        <v>350</v>
      </c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  <c r="IW527" s="15"/>
      <c r="IX527" s="15"/>
      <c r="IY527" s="15"/>
      <c r="IZ527" s="15"/>
      <c r="JA527" s="15"/>
      <c r="JB527" s="15"/>
      <c r="JC527" s="17"/>
      <c r="JD527" s="17"/>
      <c r="JE527" s="18"/>
      <c r="JF527" s="17">
        <v>1</v>
      </c>
      <c r="JG527" s="17">
        <v>1</v>
      </c>
      <c r="JH527" s="19">
        <v>0.7</v>
      </c>
      <c r="JI527" s="19"/>
      <c r="JJ527" s="17"/>
      <c r="JK527" s="17"/>
      <c r="JL527" s="19"/>
      <c r="JM527" s="17"/>
      <c r="JN527" s="17"/>
      <c r="JO527" s="20"/>
      <c r="JP527" s="17"/>
      <c r="JQ527" s="17"/>
      <c r="JR527" s="20"/>
      <c r="JS527" s="19"/>
      <c r="JT527" s="19"/>
      <c r="JU527" s="19"/>
      <c r="JV527" s="15">
        <v>2</v>
      </c>
      <c r="JW527" s="14"/>
      <c r="JX527" s="14"/>
      <c r="JY527" s="15">
        <v>200</v>
      </c>
      <c r="JZ527" s="15"/>
      <c r="KA527" s="15"/>
      <c r="KB527" s="15"/>
      <c r="KC527" s="15"/>
      <c r="KD527" s="15">
        <v>50</v>
      </c>
      <c r="KE527" s="15">
        <v>24</v>
      </c>
      <c r="KF527" s="15"/>
      <c r="KG527" s="15"/>
      <c r="KH527" s="15"/>
      <c r="KI527" s="15"/>
      <c r="KJ527" s="15"/>
      <c r="KK527" s="15"/>
      <c r="KL527" s="15">
        <v>2</v>
      </c>
      <c r="KM527" s="15"/>
      <c r="KN527" s="15"/>
      <c r="KO527" s="15"/>
      <c r="KP527" s="15"/>
      <c r="KQ527" s="15"/>
      <c r="KR527" s="15"/>
      <c r="KS527" s="15"/>
      <c r="KT527" s="15"/>
      <c r="KU527" s="15"/>
      <c r="KV527" s="15"/>
      <c r="KW527" s="15">
        <v>1</v>
      </c>
      <c r="KX527" s="15"/>
      <c r="KY527" s="15"/>
      <c r="KZ527" s="15"/>
      <c r="LA527" s="15"/>
      <c r="LB527" s="15"/>
      <c r="LC527" s="15"/>
      <c r="LD527" s="15"/>
      <c r="LE527" s="15"/>
      <c r="LF527" s="15"/>
      <c r="LG527" s="15"/>
      <c r="LH527" s="15"/>
      <c r="LI527" s="15"/>
      <c r="LJ527" s="15"/>
      <c r="LK527" s="15"/>
      <c r="LL527" s="15" t="s">
        <v>11</v>
      </c>
      <c r="LM527" s="15"/>
      <c r="LN527" s="15"/>
      <c r="LO527" s="15"/>
    </row>
    <row r="528" spans="1:327" ht="18" customHeight="1" x14ac:dyDescent="0.25">
      <c r="A528" s="14" t="s">
        <v>754</v>
      </c>
      <c r="B528" s="15" t="str">
        <f t="shared" si="80"/>
        <v>La Boca</v>
      </c>
      <c r="C528" s="15">
        <f t="shared" si="72"/>
        <v>5</v>
      </c>
      <c r="D528" s="15">
        <v>1</v>
      </c>
      <c r="E528" s="15">
        <v>1</v>
      </c>
      <c r="F528" s="15"/>
      <c r="G528" s="15">
        <v>3</v>
      </c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>
        <v>5</v>
      </c>
      <c r="U528" s="15"/>
      <c r="V528" s="15">
        <v>50</v>
      </c>
      <c r="W528" s="15">
        <v>40</v>
      </c>
      <c r="X528" s="15"/>
      <c r="Y528" s="15"/>
      <c r="Z528" s="15"/>
      <c r="AA528" s="15"/>
      <c r="AB528" s="15"/>
      <c r="AC528" s="15">
        <v>22</v>
      </c>
      <c r="AD528" s="15">
        <v>20</v>
      </c>
      <c r="AE528" s="15">
        <v>18</v>
      </c>
      <c r="AF528" s="15"/>
      <c r="AG528" s="15"/>
      <c r="AH528" s="15"/>
      <c r="AI528" s="15"/>
      <c r="AJ528" s="15"/>
      <c r="AK528" s="15"/>
      <c r="AL528" s="15"/>
      <c r="AM528" s="15" t="str">
        <f t="shared" si="73"/>
        <v/>
      </c>
      <c r="AN528" s="15" t="str">
        <f t="shared" si="74"/>
        <v/>
      </c>
      <c r="AO528" s="15" t="str">
        <f t="shared" si="75"/>
        <v/>
      </c>
      <c r="AP528" s="15">
        <f t="shared" si="76"/>
        <v>1</v>
      </c>
      <c r="AQ528" s="15">
        <f t="shared" si="77"/>
        <v>2</v>
      </c>
      <c r="AR528" s="15">
        <f t="shared" si="78"/>
        <v>2</v>
      </c>
      <c r="AS528" s="15" t="str">
        <f t="shared" si="79"/>
        <v/>
      </c>
      <c r="AT528" s="15">
        <v>5</v>
      </c>
      <c r="AU528" s="15"/>
      <c r="AV528" s="15"/>
      <c r="AW528" s="15"/>
      <c r="AX528" s="15"/>
      <c r="AY528" s="15"/>
      <c r="AZ528" s="15">
        <v>5</v>
      </c>
      <c r="BA528" s="15"/>
      <c r="BB528" s="15"/>
      <c r="BC528" s="15"/>
      <c r="BD528" s="15"/>
      <c r="BE528" s="15"/>
      <c r="BF528" s="15">
        <v>5</v>
      </c>
      <c r="BG528" s="15">
        <v>6</v>
      </c>
      <c r="BH528" s="15"/>
      <c r="BI528" s="15"/>
      <c r="BJ528" s="15"/>
      <c r="BK528" s="15"/>
      <c r="BL528" s="15"/>
      <c r="BM528" s="15">
        <v>5</v>
      </c>
      <c r="BN528" s="15">
        <v>5</v>
      </c>
      <c r="BO528" s="15">
        <v>5</v>
      </c>
      <c r="BP528" s="15"/>
      <c r="BQ528" s="15"/>
      <c r="BR528" s="15"/>
      <c r="BS528" s="15"/>
      <c r="BT528" s="15"/>
      <c r="BU528" s="15"/>
      <c r="BV528" s="15"/>
      <c r="BW528" s="15">
        <v>5</v>
      </c>
      <c r="BX528" s="15">
        <v>1</v>
      </c>
      <c r="BY528" s="15"/>
      <c r="BZ528" s="15"/>
      <c r="CA528" s="15"/>
      <c r="CB528" s="15"/>
      <c r="CC528" s="15"/>
      <c r="CD528" s="15"/>
      <c r="CE528" s="15"/>
      <c r="CF528" s="15"/>
      <c r="CG528" s="15"/>
      <c r="CH528" s="15">
        <v>3</v>
      </c>
      <c r="CI528" s="15">
        <v>3</v>
      </c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 t="s">
        <v>7</v>
      </c>
      <c r="DJ528" s="15" t="s">
        <v>31</v>
      </c>
      <c r="DK528" s="15" t="s">
        <v>9</v>
      </c>
      <c r="DL528" s="15"/>
      <c r="DM528" s="15" t="s">
        <v>7</v>
      </c>
      <c r="DN528" s="15" t="s">
        <v>31</v>
      </c>
      <c r="DO528" s="15" t="s">
        <v>9</v>
      </c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 t="s">
        <v>15</v>
      </c>
      <c r="EH528" s="15" t="s">
        <v>31</v>
      </c>
      <c r="EI528" s="15" t="s">
        <v>9</v>
      </c>
      <c r="EJ528" s="15" t="s">
        <v>15</v>
      </c>
      <c r="EK528" s="15" t="s">
        <v>31</v>
      </c>
      <c r="EL528" s="15" t="s">
        <v>9</v>
      </c>
      <c r="EM528" s="15" t="s">
        <v>7</v>
      </c>
      <c r="EN528" s="15" t="s">
        <v>31</v>
      </c>
      <c r="EO528" s="15" t="s">
        <v>9</v>
      </c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>
        <v>2</v>
      </c>
      <c r="FM528" s="15">
        <v>1</v>
      </c>
      <c r="FN528" s="15">
        <v>1</v>
      </c>
      <c r="FO528" s="15"/>
      <c r="FP528" s="15">
        <v>2</v>
      </c>
      <c r="FQ528" s="15"/>
      <c r="FR528" s="15"/>
      <c r="FS528" s="15"/>
      <c r="FT528" s="15">
        <v>1</v>
      </c>
      <c r="FU528" s="15"/>
      <c r="FV528" s="15"/>
      <c r="FW528" s="15"/>
      <c r="FX528" s="15">
        <v>2</v>
      </c>
      <c r="FY528" s="15"/>
      <c r="FZ528" s="15"/>
      <c r="GA528" s="15"/>
      <c r="GB528" s="15"/>
      <c r="GC528" s="15"/>
      <c r="GD528" s="15"/>
      <c r="GE528" s="15" t="s">
        <v>28</v>
      </c>
      <c r="GF528" s="15" t="s">
        <v>257</v>
      </c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>
        <v>1</v>
      </c>
      <c r="HA528" s="15"/>
      <c r="HB528" s="15">
        <v>1</v>
      </c>
      <c r="HC528" s="15"/>
      <c r="HD528" s="15"/>
      <c r="HE528" s="15"/>
      <c r="HF528" s="15"/>
      <c r="HG528" s="15"/>
      <c r="HH528" s="15"/>
      <c r="HI528" s="15"/>
      <c r="HJ528" s="15"/>
      <c r="HK528" s="15"/>
      <c r="HL528" s="15">
        <v>2</v>
      </c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>
        <v>1</v>
      </c>
      <c r="HY528" s="15"/>
      <c r="HZ528" s="15">
        <v>5</v>
      </c>
      <c r="IA528" s="15">
        <v>790</v>
      </c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  <c r="IW528" s="15"/>
      <c r="IX528" s="15"/>
      <c r="IY528" s="15"/>
      <c r="IZ528" s="15"/>
      <c r="JA528" s="15"/>
      <c r="JB528" s="15"/>
      <c r="JC528" s="17"/>
      <c r="JD528" s="17"/>
      <c r="JE528" s="18"/>
      <c r="JF528" s="17"/>
      <c r="JG528" s="17"/>
      <c r="JH528" s="19"/>
      <c r="JI528" s="19"/>
      <c r="JJ528" s="17"/>
      <c r="JK528" s="17"/>
      <c r="JL528" s="19"/>
      <c r="JM528" s="17"/>
      <c r="JN528" s="17"/>
      <c r="JO528" s="20"/>
      <c r="JP528" s="17"/>
      <c r="JQ528" s="17"/>
      <c r="JR528" s="20"/>
      <c r="JS528" s="19"/>
      <c r="JT528" s="19"/>
      <c r="JU528" s="19"/>
      <c r="JV528" s="15">
        <v>1</v>
      </c>
      <c r="JW528" s="14" t="s">
        <v>2</v>
      </c>
      <c r="JX528" s="14" t="s">
        <v>3</v>
      </c>
      <c r="JY528" s="15">
        <v>150</v>
      </c>
      <c r="JZ528" s="15"/>
      <c r="KA528" s="15">
        <v>50</v>
      </c>
      <c r="KB528" s="15">
        <v>20</v>
      </c>
      <c r="KC528" s="15"/>
      <c r="KD528" s="15">
        <v>50</v>
      </c>
      <c r="KE528" s="15">
        <v>100</v>
      </c>
      <c r="KF528" s="15"/>
      <c r="KG528" s="15">
        <v>100</v>
      </c>
      <c r="KH528" s="15">
        <v>150</v>
      </c>
      <c r="KI528" s="15"/>
      <c r="KJ528" s="15"/>
      <c r="KK528" s="15"/>
      <c r="KL528" s="15">
        <v>2</v>
      </c>
      <c r="KM528" s="15"/>
      <c r="KN528" s="15"/>
      <c r="KO528" s="15"/>
      <c r="KP528" s="15"/>
      <c r="KQ528" s="15"/>
      <c r="KR528" s="15"/>
      <c r="KS528" s="15"/>
      <c r="KT528" s="15"/>
      <c r="KU528" s="15">
        <v>1</v>
      </c>
      <c r="KV528" s="15"/>
      <c r="KW528" s="15"/>
      <c r="KX528" s="15"/>
      <c r="KY528" s="15">
        <v>1</v>
      </c>
      <c r="KZ528" s="15"/>
      <c r="LA528" s="15"/>
      <c r="LB528" s="15"/>
      <c r="LC528" s="15"/>
      <c r="LD528" s="15"/>
      <c r="LE528" s="15"/>
      <c r="LF528" s="15"/>
      <c r="LG528" s="15"/>
      <c r="LH528" s="15"/>
      <c r="LI528" s="15"/>
      <c r="LJ528" s="15" t="s">
        <v>234</v>
      </c>
      <c r="LK528" s="15" t="s">
        <v>62</v>
      </c>
      <c r="LL528" s="15" t="s">
        <v>29</v>
      </c>
      <c r="LM528" s="15"/>
      <c r="LN528" s="15"/>
      <c r="LO528" s="15"/>
    </row>
    <row r="529" spans="1:327" ht="18" customHeight="1" x14ac:dyDescent="0.25">
      <c r="A529" s="14" t="s">
        <v>755</v>
      </c>
      <c r="B529" s="15" t="str">
        <f t="shared" si="80"/>
        <v>La Boca</v>
      </c>
      <c r="C529" s="15">
        <f t="shared" si="72"/>
        <v>5</v>
      </c>
      <c r="D529" s="15">
        <v>1</v>
      </c>
      <c r="E529" s="15">
        <v>1</v>
      </c>
      <c r="F529" s="15">
        <v>1</v>
      </c>
      <c r="G529" s="15">
        <v>2</v>
      </c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>
        <v>5</v>
      </c>
      <c r="U529" s="15"/>
      <c r="V529" s="15">
        <v>43</v>
      </c>
      <c r="W529" s="15">
        <v>43</v>
      </c>
      <c r="X529" s="15">
        <v>8</v>
      </c>
      <c r="Y529" s="15"/>
      <c r="Z529" s="15"/>
      <c r="AA529" s="15"/>
      <c r="AB529" s="15"/>
      <c r="AC529" s="15">
        <v>20</v>
      </c>
      <c r="AD529" s="15">
        <v>18</v>
      </c>
      <c r="AE529" s="15"/>
      <c r="AF529" s="15"/>
      <c r="AG529" s="15"/>
      <c r="AH529" s="15"/>
      <c r="AI529" s="15"/>
      <c r="AJ529" s="15"/>
      <c r="AK529" s="15"/>
      <c r="AL529" s="15"/>
      <c r="AM529" s="15" t="str">
        <f t="shared" si="73"/>
        <v/>
      </c>
      <c r="AN529" s="15" t="str">
        <f t="shared" si="74"/>
        <v/>
      </c>
      <c r="AO529" s="15">
        <f t="shared" si="75"/>
        <v>1</v>
      </c>
      <c r="AP529" s="15">
        <f t="shared" si="76"/>
        <v>1</v>
      </c>
      <c r="AQ529" s="15">
        <f t="shared" si="77"/>
        <v>1</v>
      </c>
      <c r="AR529" s="15">
        <f t="shared" si="78"/>
        <v>2</v>
      </c>
      <c r="AS529" s="15" t="str">
        <f t="shared" si="79"/>
        <v/>
      </c>
      <c r="AT529" s="15">
        <v>5</v>
      </c>
      <c r="AU529" s="15"/>
      <c r="AV529" s="15"/>
      <c r="AW529" s="15"/>
      <c r="AX529" s="15"/>
      <c r="AY529" s="15"/>
      <c r="AZ529" s="15">
        <v>5</v>
      </c>
      <c r="BA529" s="15"/>
      <c r="BB529" s="15"/>
      <c r="BC529" s="15"/>
      <c r="BD529" s="15"/>
      <c r="BE529" s="15"/>
      <c r="BF529" s="15">
        <v>4</v>
      </c>
      <c r="BG529" s="15">
        <v>5</v>
      </c>
      <c r="BH529" s="15">
        <v>2</v>
      </c>
      <c r="BI529" s="15"/>
      <c r="BJ529" s="15"/>
      <c r="BK529" s="15"/>
      <c r="BL529" s="15"/>
      <c r="BM529" s="15">
        <v>6</v>
      </c>
      <c r="BN529" s="15">
        <v>6</v>
      </c>
      <c r="BO529" s="15"/>
      <c r="BP529" s="15"/>
      <c r="BQ529" s="15"/>
      <c r="BR529" s="15"/>
      <c r="BS529" s="15"/>
      <c r="BT529" s="15"/>
      <c r="BU529" s="15"/>
      <c r="BV529" s="15"/>
      <c r="BW529" s="15">
        <v>2</v>
      </c>
      <c r="BX529" s="15">
        <v>1</v>
      </c>
      <c r="BY529" s="15"/>
      <c r="BZ529" s="15"/>
      <c r="CA529" s="15"/>
      <c r="CB529" s="15"/>
      <c r="CC529" s="15"/>
      <c r="CD529" s="15"/>
      <c r="CE529" s="15"/>
      <c r="CF529" s="15"/>
      <c r="CG529" s="15"/>
      <c r="CH529" s="15">
        <v>3</v>
      </c>
      <c r="CI529" s="15">
        <v>3</v>
      </c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 t="s">
        <v>7</v>
      </c>
      <c r="DJ529" s="15" t="s">
        <v>31</v>
      </c>
      <c r="DK529" s="15" t="s">
        <v>9</v>
      </c>
      <c r="DL529" s="15">
        <v>1</v>
      </c>
      <c r="DM529" s="15" t="s">
        <v>7</v>
      </c>
      <c r="DN529" s="15" t="s">
        <v>8</v>
      </c>
      <c r="DO529" s="15" t="s">
        <v>9</v>
      </c>
      <c r="DP529" s="15"/>
      <c r="DQ529" s="15" t="s">
        <v>15</v>
      </c>
      <c r="DR529" s="15" t="s">
        <v>8</v>
      </c>
      <c r="DS529" s="15" t="s">
        <v>9</v>
      </c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 t="s">
        <v>15</v>
      </c>
      <c r="EH529" s="15" t="s">
        <v>31</v>
      </c>
      <c r="EI529" s="15" t="s">
        <v>9</v>
      </c>
      <c r="EJ529" s="15" t="s">
        <v>15</v>
      </c>
      <c r="EK529" s="15" t="s">
        <v>31</v>
      </c>
      <c r="EL529" s="15" t="s">
        <v>9</v>
      </c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>
        <v>1</v>
      </c>
      <c r="FM529" s="15">
        <v>1</v>
      </c>
      <c r="FN529" s="15"/>
      <c r="FO529" s="15"/>
      <c r="FP529" s="15"/>
      <c r="FQ529" s="15">
        <v>3</v>
      </c>
      <c r="FR529" s="15"/>
      <c r="FS529" s="15"/>
      <c r="FT529" s="15">
        <v>1</v>
      </c>
      <c r="FU529" s="15"/>
      <c r="FV529" s="15"/>
      <c r="FW529" s="15">
        <v>1</v>
      </c>
      <c r="FX529" s="15"/>
      <c r="FY529" s="15"/>
      <c r="FZ529" s="15"/>
      <c r="GA529" s="15"/>
      <c r="GB529" s="15"/>
      <c r="GC529" s="15"/>
      <c r="GD529" s="15"/>
      <c r="GE529" s="15" t="s">
        <v>71</v>
      </c>
      <c r="GF529" s="15"/>
      <c r="GG529" s="15"/>
      <c r="GH529" s="15"/>
      <c r="GI529" s="15"/>
      <c r="GJ529" s="15"/>
      <c r="GK529" s="15"/>
      <c r="GL529" s="15"/>
      <c r="GM529" s="15"/>
      <c r="GN529" s="15"/>
      <c r="GO529" s="15">
        <v>1</v>
      </c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 t="s">
        <v>756</v>
      </c>
      <c r="HZ529" s="15">
        <v>7</v>
      </c>
      <c r="IA529" s="15"/>
      <c r="IB529" s="15"/>
      <c r="IC529" s="15">
        <v>600</v>
      </c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  <c r="IT529" s="15"/>
      <c r="IU529" s="15"/>
      <c r="IV529" s="15"/>
      <c r="IW529" s="15"/>
      <c r="IX529" s="15"/>
      <c r="IY529" s="15"/>
      <c r="IZ529" s="15"/>
      <c r="JA529" s="15"/>
      <c r="JB529" s="15"/>
      <c r="JC529" s="17"/>
      <c r="JD529" s="17"/>
      <c r="JE529" s="18"/>
      <c r="JF529" s="17"/>
      <c r="JG529" s="17"/>
      <c r="JH529" s="19"/>
      <c r="JI529" s="19"/>
      <c r="JJ529" s="17"/>
      <c r="JK529" s="17"/>
      <c r="JL529" s="19"/>
      <c r="JM529" s="17"/>
      <c r="JN529" s="17"/>
      <c r="JO529" s="20"/>
      <c r="JP529" s="17"/>
      <c r="JQ529" s="17"/>
      <c r="JR529" s="20"/>
      <c r="JS529" s="19"/>
      <c r="JT529" s="19"/>
      <c r="JU529" s="19"/>
      <c r="JV529" s="15">
        <v>2</v>
      </c>
      <c r="JW529" s="14"/>
      <c r="JX529" s="14"/>
      <c r="JY529" s="15">
        <v>300</v>
      </c>
      <c r="JZ529" s="15"/>
      <c r="KA529" s="15"/>
      <c r="KB529" s="15">
        <v>15</v>
      </c>
      <c r="KC529" s="15"/>
      <c r="KD529" s="15"/>
      <c r="KE529" s="15"/>
      <c r="KF529" s="15"/>
      <c r="KG529" s="15"/>
      <c r="KH529" s="15">
        <v>100</v>
      </c>
      <c r="KI529" s="15"/>
      <c r="KJ529" s="15"/>
      <c r="KK529" s="15"/>
      <c r="KL529" s="15">
        <v>2</v>
      </c>
      <c r="KM529" s="15"/>
      <c r="KN529" s="15"/>
      <c r="KO529" s="15"/>
      <c r="KP529" s="15"/>
      <c r="KQ529" s="15"/>
      <c r="KR529" s="15"/>
      <c r="KS529" s="15"/>
      <c r="KT529" s="15"/>
      <c r="KU529" s="15"/>
      <c r="KV529" s="15"/>
      <c r="KW529" s="15">
        <v>1</v>
      </c>
      <c r="KX529" s="15"/>
      <c r="KY529" s="15"/>
      <c r="KZ529" s="15"/>
      <c r="LA529" s="15"/>
      <c r="LB529" s="15"/>
      <c r="LC529" s="15"/>
      <c r="LD529" s="15"/>
      <c r="LE529" s="15"/>
      <c r="LF529" s="15"/>
      <c r="LG529" s="15"/>
      <c r="LH529" s="15"/>
      <c r="LI529" s="15"/>
      <c r="LJ529" s="15"/>
      <c r="LK529" s="15" t="s">
        <v>21</v>
      </c>
      <c r="LL529" s="15"/>
      <c r="LM529" s="15"/>
      <c r="LN529" s="15"/>
      <c r="LO529" s="15"/>
    </row>
    <row r="530" spans="1:327" ht="18" customHeight="1" x14ac:dyDescent="0.25">
      <c r="A530" s="14" t="s">
        <v>757</v>
      </c>
      <c r="B530" s="15" t="str">
        <f t="shared" si="80"/>
        <v>La Boca</v>
      </c>
      <c r="C530" s="15">
        <f t="shared" si="72"/>
        <v>5</v>
      </c>
      <c r="D530" s="15">
        <v>1</v>
      </c>
      <c r="E530" s="15">
        <v>1</v>
      </c>
      <c r="F530" s="15">
        <v>3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>
        <v>5</v>
      </c>
      <c r="U530" s="15"/>
      <c r="V530" s="15">
        <v>46</v>
      </c>
      <c r="W530" s="15">
        <v>42</v>
      </c>
      <c r="X530" s="15">
        <v>21</v>
      </c>
      <c r="Y530" s="15">
        <v>17</v>
      </c>
      <c r="Z530" s="15">
        <v>15</v>
      </c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 t="str">
        <f t="shared" si="73"/>
        <v/>
      </c>
      <c r="AN530" s="15" t="str">
        <f t="shared" si="74"/>
        <v/>
      </c>
      <c r="AO530" s="15" t="str">
        <f t="shared" si="75"/>
        <v/>
      </c>
      <c r="AP530" s="15">
        <f t="shared" si="76"/>
        <v>2</v>
      </c>
      <c r="AQ530" s="15">
        <f t="shared" si="77"/>
        <v>1</v>
      </c>
      <c r="AR530" s="15">
        <f t="shared" si="78"/>
        <v>2</v>
      </c>
      <c r="AS530" s="15" t="str">
        <f t="shared" si="79"/>
        <v/>
      </c>
      <c r="AT530" s="15">
        <v>5</v>
      </c>
      <c r="AU530" s="15"/>
      <c r="AV530" s="15"/>
      <c r="AW530" s="15"/>
      <c r="AX530" s="15"/>
      <c r="AY530" s="15"/>
      <c r="AZ530" s="15">
        <v>5</v>
      </c>
      <c r="BA530" s="15"/>
      <c r="BB530" s="15"/>
      <c r="BC530" s="15"/>
      <c r="BD530" s="15"/>
      <c r="BE530" s="15"/>
      <c r="BF530" s="15">
        <v>3</v>
      </c>
      <c r="BG530" s="15">
        <v>3</v>
      </c>
      <c r="BH530" s="15">
        <v>5</v>
      </c>
      <c r="BI530" s="15">
        <v>4</v>
      </c>
      <c r="BJ530" s="15">
        <v>4</v>
      </c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>
        <v>3</v>
      </c>
      <c r="BX530" s="15">
        <v>2</v>
      </c>
      <c r="BY530" s="15"/>
      <c r="BZ530" s="15"/>
      <c r="CA530" s="15"/>
      <c r="CB530" s="15"/>
      <c r="CC530" s="15"/>
      <c r="CD530" s="15"/>
      <c r="CE530" s="15"/>
      <c r="CF530" s="15"/>
      <c r="CG530" s="15"/>
      <c r="CH530" s="15">
        <v>3</v>
      </c>
      <c r="CI530" s="15">
        <v>3</v>
      </c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>
        <v>1</v>
      </c>
      <c r="DI530" s="15" t="s">
        <v>7</v>
      </c>
      <c r="DJ530" s="15" t="s">
        <v>8</v>
      </c>
      <c r="DK530" s="15" t="s">
        <v>9</v>
      </c>
      <c r="DL530" s="15">
        <v>1</v>
      </c>
      <c r="DM530" s="15" t="s">
        <v>7</v>
      </c>
      <c r="DN530" s="15" t="s">
        <v>8</v>
      </c>
      <c r="DO530" s="15" t="s">
        <v>9</v>
      </c>
      <c r="DP530" s="15">
        <v>3</v>
      </c>
      <c r="DQ530" s="15" t="s">
        <v>15</v>
      </c>
      <c r="DR530" s="15" t="s">
        <v>8</v>
      </c>
      <c r="DS530" s="15" t="s">
        <v>9</v>
      </c>
      <c r="DT530" s="15" t="s">
        <v>15</v>
      </c>
      <c r="DU530" s="15" t="s">
        <v>8</v>
      </c>
      <c r="DV530" s="15" t="s">
        <v>9</v>
      </c>
      <c r="DW530" s="15" t="s">
        <v>15</v>
      </c>
      <c r="DX530" s="15" t="s">
        <v>8</v>
      </c>
      <c r="DY530" s="15" t="s">
        <v>9</v>
      </c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>
        <v>1</v>
      </c>
      <c r="FM530" s="15"/>
      <c r="FN530" s="15"/>
      <c r="FO530" s="15">
        <v>1</v>
      </c>
      <c r="FP530" s="15"/>
      <c r="FQ530" s="15">
        <v>3</v>
      </c>
      <c r="FR530" s="15"/>
      <c r="FS530" s="15"/>
      <c r="FT530" s="15">
        <v>1</v>
      </c>
      <c r="FU530" s="15"/>
      <c r="FV530" s="15"/>
      <c r="FW530" s="15"/>
      <c r="FX530" s="15"/>
      <c r="FY530" s="15"/>
      <c r="FZ530" s="15">
        <v>1</v>
      </c>
      <c r="GA530" s="15"/>
      <c r="GB530" s="15"/>
      <c r="GC530" s="15"/>
      <c r="GD530" s="15"/>
      <c r="GE530" s="15" t="s">
        <v>53</v>
      </c>
      <c r="GF530" s="15"/>
      <c r="GG530" s="15"/>
      <c r="GH530" s="15"/>
      <c r="GI530" s="15"/>
      <c r="GJ530" s="15">
        <v>1</v>
      </c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>
        <v>1</v>
      </c>
      <c r="HJ530" s="15"/>
      <c r="HK530" s="15"/>
      <c r="HL530" s="15"/>
      <c r="HM530" s="15"/>
      <c r="HN530" s="15">
        <v>1</v>
      </c>
      <c r="HO530" s="15"/>
      <c r="HP530" s="15"/>
      <c r="HQ530" s="15"/>
      <c r="HR530" s="15"/>
      <c r="HS530" s="15"/>
      <c r="HT530" s="15"/>
      <c r="HU530" s="15"/>
      <c r="HV530" s="15"/>
      <c r="HW530" s="15"/>
      <c r="HX530" s="15">
        <v>1</v>
      </c>
      <c r="HY530" s="15"/>
      <c r="HZ530" s="15">
        <v>9</v>
      </c>
      <c r="IA530" s="15"/>
      <c r="IB530" s="15">
        <v>100</v>
      </c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  <c r="IT530" s="15"/>
      <c r="IU530" s="15"/>
      <c r="IV530" s="15"/>
      <c r="IW530" s="15"/>
      <c r="IX530" s="15"/>
      <c r="IY530" s="15"/>
      <c r="IZ530" s="15"/>
      <c r="JA530" s="15"/>
      <c r="JB530" s="15"/>
      <c r="JC530" s="17"/>
      <c r="JD530" s="17"/>
      <c r="JE530" s="18"/>
      <c r="JF530" s="17"/>
      <c r="JG530" s="17"/>
      <c r="JH530" s="19"/>
      <c r="JI530" s="19"/>
      <c r="JJ530" s="17"/>
      <c r="JK530" s="17"/>
      <c r="JL530" s="19"/>
      <c r="JM530" s="17"/>
      <c r="JN530" s="17"/>
      <c r="JO530" s="20"/>
      <c r="JP530" s="17"/>
      <c r="JQ530" s="17"/>
      <c r="JR530" s="20"/>
      <c r="JS530" s="19"/>
      <c r="JT530" s="19"/>
      <c r="JU530" s="19"/>
      <c r="JV530" s="15">
        <v>2</v>
      </c>
      <c r="JW530" s="14"/>
      <c r="JX530" s="14"/>
      <c r="JY530" s="15">
        <v>20</v>
      </c>
      <c r="JZ530" s="15"/>
      <c r="KA530" s="15">
        <v>10</v>
      </c>
      <c r="KB530" s="15"/>
      <c r="KC530" s="15">
        <v>25</v>
      </c>
      <c r="KD530" s="15"/>
      <c r="KE530" s="15">
        <v>20</v>
      </c>
      <c r="KF530" s="15"/>
      <c r="KG530" s="15"/>
      <c r="KH530" s="15">
        <v>15</v>
      </c>
      <c r="KI530" s="15"/>
      <c r="KJ530" s="15"/>
      <c r="KK530" s="15"/>
      <c r="KL530" s="15">
        <v>2</v>
      </c>
      <c r="KM530" s="15"/>
      <c r="KN530" s="15"/>
      <c r="KO530" s="15"/>
      <c r="KP530" s="15"/>
      <c r="KQ530" s="15"/>
      <c r="KR530" s="15"/>
      <c r="KS530" s="15"/>
      <c r="KT530" s="15"/>
      <c r="KU530" s="15">
        <v>1</v>
      </c>
      <c r="KV530" s="15"/>
      <c r="KW530" s="15"/>
      <c r="KX530" s="15"/>
      <c r="KY530" s="15"/>
      <c r="KZ530" s="15"/>
      <c r="LA530" s="15"/>
      <c r="LB530" s="15"/>
      <c r="LC530" s="15"/>
      <c r="LD530" s="15"/>
      <c r="LE530" s="15"/>
      <c r="LF530" s="15"/>
      <c r="LG530" s="15">
        <v>1</v>
      </c>
      <c r="LH530" s="15">
        <v>1</v>
      </c>
      <c r="LI530" s="15"/>
      <c r="LJ530" s="15" t="s">
        <v>148</v>
      </c>
      <c r="LK530" s="15"/>
      <c r="LL530" s="15" t="s">
        <v>29</v>
      </c>
      <c r="LM530" s="15"/>
      <c r="LN530" s="15"/>
      <c r="LO530" s="15"/>
    </row>
    <row r="531" spans="1:327" ht="18" customHeight="1" x14ac:dyDescent="0.25">
      <c r="A531" s="14" t="s">
        <v>758</v>
      </c>
      <c r="B531" s="15" t="str">
        <f t="shared" si="80"/>
        <v>La Boca</v>
      </c>
      <c r="C531" s="15">
        <f t="shared" si="72"/>
        <v>2</v>
      </c>
      <c r="D531" s="15"/>
      <c r="E531" s="15"/>
      <c r="F531" s="15">
        <v>1</v>
      </c>
      <c r="G531" s="15">
        <v>1</v>
      </c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>
        <v>2</v>
      </c>
      <c r="U531" s="15"/>
      <c r="V531" s="15"/>
      <c r="W531" s="15"/>
      <c r="X531" s="15">
        <v>30</v>
      </c>
      <c r="Y531" s="15"/>
      <c r="Z531" s="15"/>
      <c r="AA531" s="15"/>
      <c r="AB531" s="15"/>
      <c r="AC531" s="15">
        <v>20</v>
      </c>
      <c r="AD531" s="15"/>
      <c r="AE531" s="15"/>
      <c r="AF531" s="15"/>
      <c r="AG531" s="15"/>
      <c r="AH531" s="15"/>
      <c r="AI531" s="15"/>
      <c r="AJ531" s="15"/>
      <c r="AK531" s="15"/>
      <c r="AL531" s="15"/>
      <c r="AM531" s="15" t="str">
        <f t="shared" si="73"/>
        <v/>
      </c>
      <c r="AN531" s="15" t="str">
        <f t="shared" si="74"/>
        <v/>
      </c>
      <c r="AO531" s="15" t="str">
        <f t="shared" si="75"/>
        <v/>
      </c>
      <c r="AP531" s="15" t="str">
        <f t="shared" si="76"/>
        <v/>
      </c>
      <c r="AQ531" s="15">
        <f t="shared" si="77"/>
        <v>2</v>
      </c>
      <c r="AR531" s="15" t="str">
        <f t="shared" si="78"/>
        <v/>
      </c>
      <c r="AS531" s="15" t="str">
        <f t="shared" si="79"/>
        <v/>
      </c>
      <c r="AT531" s="15">
        <v>2</v>
      </c>
      <c r="AU531" s="15"/>
      <c r="AV531" s="15"/>
      <c r="AW531" s="15"/>
      <c r="AX531" s="15"/>
      <c r="AY531" s="15"/>
      <c r="AZ531" s="15"/>
      <c r="BA531" s="15"/>
      <c r="BB531" s="15"/>
      <c r="BC531" s="15">
        <v>2</v>
      </c>
      <c r="BD531" s="15"/>
      <c r="BE531" s="15"/>
      <c r="BF531" s="15"/>
      <c r="BG531" s="15"/>
      <c r="BH531" s="15">
        <v>5</v>
      </c>
      <c r="BI531" s="15"/>
      <c r="BJ531" s="15"/>
      <c r="BK531" s="15"/>
      <c r="BL531" s="15"/>
      <c r="BM531" s="15">
        <v>5</v>
      </c>
      <c r="BN531" s="15"/>
      <c r="BO531" s="15"/>
      <c r="BP531" s="15"/>
      <c r="BQ531" s="15"/>
      <c r="BR531" s="15"/>
      <c r="BS531" s="15"/>
      <c r="BT531" s="15"/>
      <c r="BU531" s="15"/>
      <c r="BV531" s="15"/>
      <c r="BW531" s="15">
        <v>2</v>
      </c>
      <c r="BX531" s="15">
        <v>8</v>
      </c>
      <c r="BY531" s="15" t="s">
        <v>446</v>
      </c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>
        <v>1</v>
      </c>
      <c r="DQ531" s="15" t="s">
        <v>15</v>
      </c>
      <c r="DR531" s="15" t="s">
        <v>759</v>
      </c>
      <c r="DS531" s="15" t="s">
        <v>401</v>
      </c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>
        <v>1</v>
      </c>
      <c r="EG531" s="15" t="s">
        <v>15</v>
      </c>
      <c r="EH531" s="15" t="s">
        <v>8</v>
      </c>
      <c r="EI531" s="15" t="s">
        <v>9</v>
      </c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>
        <v>1</v>
      </c>
      <c r="FP531" s="15"/>
      <c r="FQ531" s="15"/>
      <c r="FR531" s="15">
        <v>1</v>
      </c>
      <c r="FS531" s="15"/>
      <c r="FT531" s="15">
        <v>1</v>
      </c>
      <c r="FU531" s="15"/>
      <c r="FV531" s="15"/>
      <c r="FW531" s="15"/>
      <c r="FX531" s="15"/>
      <c r="FY531" s="15"/>
      <c r="FZ531" s="15">
        <v>1</v>
      </c>
      <c r="GA531" s="15"/>
      <c r="GB531" s="15"/>
      <c r="GC531" s="15"/>
      <c r="GD531" s="15"/>
      <c r="GE531" s="15" t="s">
        <v>53</v>
      </c>
      <c r="GF531" s="15"/>
      <c r="GG531" s="15"/>
      <c r="GH531" s="15"/>
      <c r="GI531" s="15"/>
      <c r="GJ531" s="15">
        <v>1</v>
      </c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>
        <v>1</v>
      </c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>
        <v>1</v>
      </c>
      <c r="HY531" s="15"/>
      <c r="HZ531" s="15">
        <v>9</v>
      </c>
      <c r="IA531" s="15"/>
      <c r="IB531" s="15">
        <v>150</v>
      </c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  <c r="IW531" s="15"/>
      <c r="IX531" s="15"/>
      <c r="IY531" s="15"/>
      <c r="IZ531" s="15"/>
      <c r="JA531" s="15"/>
      <c r="JB531" s="15"/>
      <c r="JC531" s="17"/>
      <c r="JD531" s="17"/>
      <c r="JE531" s="18"/>
      <c r="JF531" s="17"/>
      <c r="JG531" s="17"/>
      <c r="JH531" s="19"/>
      <c r="JI531" s="19"/>
      <c r="JJ531" s="17"/>
      <c r="JK531" s="17"/>
      <c r="JL531" s="19"/>
      <c r="JM531" s="17"/>
      <c r="JN531" s="17"/>
      <c r="JO531" s="20"/>
      <c r="JP531" s="17"/>
      <c r="JQ531" s="17"/>
      <c r="JR531" s="20"/>
      <c r="JS531" s="19"/>
      <c r="JT531" s="19"/>
      <c r="JU531" s="19"/>
      <c r="JV531" s="15">
        <v>2</v>
      </c>
      <c r="JW531" s="14"/>
      <c r="JX531" s="14"/>
      <c r="JY531" s="15">
        <v>30</v>
      </c>
      <c r="JZ531" s="15"/>
      <c r="KA531" s="15"/>
      <c r="KB531" s="15"/>
      <c r="KC531" s="15"/>
      <c r="KD531" s="15"/>
      <c r="KE531" s="15">
        <v>20</v>
      </c>
      <c r="KF531" s="15"/>
      <c r="KG531" s="15"/>
      <c r="KH531" s="15">
        <v>50</v>
      </c>
      <c r="KI531" s="15"/>
      <c r="KJ531" s="15"/>
      <c r="KK531" s="15">
        <v>50</v>
      </c>
      <c r="KL531" s="15">
        <v>2</v>
      </c>
      <c r="KM531" s="15"/>
      <c r="KN531" s="15"/>
      <c r="KO531" s="15"/>
      <c r="KP531" s="15"/>
      <c r="KQ531" s="15"/>
      <c r="KR531" s="15"/>
      <c r="KS531" s="15"/>
      <c r="KT531" s="15"/>
      <c r="KU531" s="15">
        <v>1</v>
      </c>
      <c r="KV531" s="15"/>
      <c r="KW531" s="15"/>
      <c r="KX531" s="15"/>
      <c r="KY531" s="15"/>
      <c r="KZ531" s="15"/>
      <c r="LA531" s="15"/>
      <c r="LB531" s="15"/>
      <c r="LC531" s="15"/>
      <c r="LD531" s="15"/>
      <c r="LE531" s="15"/>
      <c r="LF531" s="15"/>
      <c r="LG531" s="15"/>
      <c r="LH531" s="15"/>
      <c r="LI531" s="15"/>
      <c r="LJ531" s="15"/>
      <c r="LK531" s="15"/>
      <c r="LL531" s="15"/>
      <c r="LM531" s="15"/>
      <c r="LN531" s="15"/>
      <c r="LO531" s="15"/>
    </row>
    <row r="532" spans="1:327" ht="18" customHeight="1" x14ac:dyDescent="0.25">
      <c r="A532" s="14" t="s">
        <v>760</v>
      </c>
      <c r="B532" s="15" t="str">
        <f t="shared" si="80"/>
        <v>La Boca</v>
      </c>
      <c r="C532" s="15">
        <f t="shared" si="72"/>
        <v>6</v>
      </c>
      <c r="D532" s="15">
        <v>1</v>
      </c>
      <c r="E532" s="15">
        <v>1</v>
      </c>
      <c r="F532" s="15">
        <v>2</v>
      </c>
      <c r="G532" s="15">
        <v>2</v>
      </c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>
        <v>6</v>
      </c>
      <c r="U532" s="15"/>
      <c r="V532" s="15">
        <v>50</v>
      </c>
      <c r="W532" s="15">
        <v>47</v>
      </c>
      <c r="X532" s="15">
        <v>23</v>
      </c>
      <c r="Y532" s="15">
        <v>7</v>
      </c>
      <c r="Z532" s="15"/>
      <c r="AA532" s="15"/>
      <c r="AB532" s="15"/>
      <c r="AC532" s="15">
        <v>25</v>
      </c>
      <c r="AD532" s="15">
        <v>4</v>
      </c>
      <c r="AE532" s="15"/>
      <c r="AF532" s="15"/>
      <c r="AG532" s="15"/>
      <c r="AH532" s="15"/>
      <c r="AI532" s="15"/>
      <c r="AJ532" s="15"/>
      <c r="AK532" s="15"/>
      <c r="AL532" s="15"/>
      <c r="AM532" s="15" t="str">
        <f t="shared" si="73"/>
        <v/>
      </c>
      <c r="AN532" s="15">
        <f t="shared" si="74"/>
        <v>1</v>
      </c>
      <c r="AO532" s="15">
        <f t="shared" si="75"/>
        <v>1</v>
      </c>
      <c r="AP532" s="15" t="str">
        <f t="shared" si="76"/>
        <v/>
      </c>
      <c r="AQ532" s="15">
        <f t="shared" si="77"/>
        <v>2</v>
      </c>
      <c r="AR532" s="15">
        <f t="shared" si="78"/>
        <v>2</v>
      </c>
      <c r="AS532" s="15" t="str">
        <f t="shared" si="79"/>
        <v/>
      </c>
      <c r="AT532" s="15"/>
      <c r="AU532" s="15"/>
      <c r="AV532" s="15"/>
      <c r="AW532" s="15"/>
      <c r="AX532" s="15"/>
      <c r="AY532" s="15">
        <v>6</v>
      </c>
      <c r="AZ532" s="15"/>
      <c r="BA532" s="15"/>
      <c r="BB532" s="15"/>
      <c r="BC532" s="15"/>
      <c r="BD532" s="15"/>
      <c r="BE532" s="15">
        <v>6</v>
      </c>
      <c r="BF532" s="15">
        <v>3</v>
      </c>
      <c r="BG532" s="15">
        <v>3</v>
      </c>
      <c r="BH532" s="15">
        <v>6</v>
      </c>
      <c r="BI532" s="15">
        <v>2</v>
      </c>
      <c r="BJ532" s="15"/>
      <c r="BK532" s="15"/>
      <c r="BL532" s="15"/>
      <c r="BM532" s="15">
        <v>6</v>
      </c>
      <c r="BN532" s="15">
        <v>2</v>
      </c>
      <c r="BO532" s="15"/>
      <c r="BP532" s="15"/>
      <c r="BQ532" s="15"/>
      <c r="BR532" s="15"/>
      <c r="BS532" s="15"/>
      <c r="BT532" s="15"/>
      <c r="BU532" s="15"/>
      <c r="BV532" s="15"/>
      <c r="BW532" s="15">
        <v>5</v>
      </c>
      <c r="BX532" s="15">
        <v>2</v>
      </c>
      <c r="BY532" s="15"/>
      <c r="BZ532" s="15"/>
      <c r="CA532" s="15"/>
      <c r="CB532" s="15"/>
      <c r="CC532" s="15"/>
      <c r="CD532" s="15"/>
      <c r="CE532" s="15"/>
      <c r="CF532" s="15"/>
      <c r="CG532" s="15"/>
      <c r="CH532" s="15">
        <v>4</v>
      </c>
      <c r="CI532" s="15">
        <v>4</v>
      </c>
      <c r="CJ532" s="15">
        <v>1</v>
      </c>
      <c r="CK532" s="15"/>
      <c r="CL532" s="15"/>
      <c r="CM532" s="15"/>
      <c r="CN532" s="15"/>
      <c r="CO532" s="15"/>
      <c r="CP532" s="15"/>
      <c r="CQ532" s="15"/>
      <c r="CR532" s="15"/>
      <c r="CS532" s="15"/>
      <c r="CT532" s="15">
        <v>1</v>
      </c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>
        <v>1</v>
      </c>
      <c r="DI532" s="15" t="s">
        <v>7</v>
      </c>
      <c r="DJ532" s="15" t="s">
        <v>8</v>
      </c>
      <c r="DK532" s="15" t="s">
        <v>9</v>
      </c>
      <c r="DL532" s="15">
        <v>1</v>
      </c>
      <c r="DM532" s="15" t="s">
        <v>7</v>
      </c>
      <c r="DN532" s="15" t="s">
        <v>8</v>
      </c>
      <c r="DO532" s="15" t="s">
        <v>9</v>
      </c>
      <c r="DP532" s="15">
        <v>1</v>
      </c>
      <c r="DQ532" s="15" t="s">
        <v>15</v>
      </c>
      <c r="DR532" s="15" t="s">
        <v>8</v>
      </c>
      <c r="DS532" s="15" t="s">
        <v>9</v>
      </c>
      <c r="DT532" s="15" t="s">
        <v>15</v>
      </c>
      <c r="DU532" s="15" t="s">
        <v>8</v>
      </c>
      <c r="DV532" s="15" t="s">
        <v>9</v>
      </c>
      <c r="DW532" s="15"/>
      <c r="DX532" s="15"/>
      <c r="DY532" s="15"/>
      <c r="DZ532" s="15"/>
      <c r="EA532" s="15"/>
      <c r="EB532" s="15"/>
      <c r="EC532" s="15"/>
      <c r="ED532" s="15"/>
      <c r="EE532" s="15"/>
      <c r="EF532" s="15">
        <v>1</v>
      </c>
      <c r="EG532" s="15" t="s">
        <v>15</v>
      </c>
      <c r="EH532" s="15" t="s">
        <v>8</v>
      </c>
      <c r="EI532" s="15" t="s">
        <v>9</v>
      </c>
      <c r="EJ532" s="15" t="s">
        <v>15</v>
      </c>
      <c r="EK532" s="15" t="s">
        <v>8</v>
      </c>
      <c r="EL532" s="15" t="s">
        <v>9</v>
      </c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>
        <v>1</v>
      </c>
      <c r="FM532" s="15">
        <v>1</v>
      </c>
      <c r="FN532" s="15"/>
      <c r="FO532" s="15"/>
      <c r="FP532" s="15">
        <v>4</v>
      </c>
      <c r="FQ532" s="15"/>
      <c r="FR532" s="15"/>
      <c r="FS532" s="15"/>
      <c r="FT532" s="15">
        <v>1</v>
      </c>
      <c r="FU532" s="15"/>
      <c r="FV532" s="15"/>
      <c r="FW532" s="15">
        <v>1</v>
      </c>
      <c r="FX532" s="15"/>
      <c r="FY532" s="15"/>
      <c r="FZ532" s="15"/>
      <c r="GA532" s="15"/>
      <c r="GB532" s="15"/>
      <c r="GC532" s="15"/>
      <c r="GD532" s="15"/>
      <c r="GE532" s="15" t="s">
        <v>71</v>
      </c>
      <c r="GF532" s="15"/>
      <c r="GG532" s="15"/>
      <c r="GH532" s="15"/>
      <c r="GI532" s="15"/>
      <c r="GJ532" s="15"/>
      <c r="GK532" s="15"/>
      <c r="GL532" s="15"/>
      <c r="GM532" s="15"/>
      <c r="GN532" s="15"/>
      <c r="GO532" s="15">
        <v>1</v>
      </c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>
        <v>1</v>
      </c>
      <c r="HY532" s="15"/>
      <c r="HZ532" s="15">
        <v>7</v>
      </c>
      <c r="IA532" s="15"/>
      <c r="IB532" s="15"/>
      <c r="IC532" s="15">
        <v>500</v>
      </c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  <c r="IW532" s="15"/>
      <c r="IX532" s="15"/>
      <c r="IY532" s="15"/>
      <c r="IZ532" s="15"/>
      <c r="JA532" s="15"/>
      <c r="JB532" s="15"/>
      <c r="JC532" s="17"/>
      <c r="JD532" s="17"/>
      <c r="JE532" s="18"/>
      <c r="JF532" s="17"/>
      <c r="JG532" s="17"/>
      <c r="JH532" s="19"/>
      <c r="JI532" s="19"/>
      <c r="JJ532" s="17"/>
      <c r="JK532" s="17"/>
      <c r="JL532" s="19"/>
      <c r="JM532" s="17"/>
      <c r="JN532" s="17"/>
      <c r="JO532" s="20"/>
      <c r="JP532" s="17"/>
      <c r="JQ532" s="17"/>
      <c r="JR532" s="20"/>
      <c r="JS532" s="19"/>
      <c r="JT532" s="19"/>
      <c r="JU532" s="19"/>
      <c r="JV532" s="15">
        <v>2</v>
      </c>
      <c r="JW532" s="14"/>
      <c r="JX532" s="14"/>
      <c r="JY532" s="15">
        <v>100</v>
      </c>
      <c r="JZ532" s="15">
        <v>50</v>
      </c>
      <c r="KA532" s="15">
        <v>50</v>
      </c>
      <c r="KB532" s="15"/>
      <c r="KC532" s="15"/>
      <c r="KD532" s="15">
        <v>50</v>
      </c>
      <c r="KE532" s="15">
        <v>50</v>
      </c>
      <c r="KF532" s="15">
        <v>50</v>
      </c>
      <c r="KG532" s="15">
        <v>50</v>
      </c>
      <c r="KH532" s="15"/>
      <c r="KI532" s="15"/>
      <c r="KJ532" s="15"/>
      <c r="KK532" s="15">
        <v>25</v>
      </c>
      <c r="KL532" s="15">
        <v>2</v>
      </c>
      <c r="KM532" s="15"/>
      <c r="KN532" s="15"/>
      <c r="KO532" s="15"/>
      <c r="KP532" s="15"/>
      <c r="KQ532" s="15"/>
      <c r="KR532" s="15"/>
      <c r="KS532" s="15"/>
      <c r="KT532" s="15"/>
      <c r="KU532" s="15"/>
      <c r="KV532" s="15"/>
      <c r="KW532" s="15"/>
      <c r="KX532" s="15"/>
      <c r="KY532" s="15"/>
      <c r="KZ532" s="15">
        <v>1</v>
      </c>
      <c r="LA532" s="15"/>
      <c r="LB532" s="15"/>
      <c r="LC532" s="15"/>
      <c r="LD532" s="15"/>
      <c r="LE532" s="15"/>
      <c r="LF532" s="15"/>
      <c r="LG532" s="15"/>
      <c r="LH532" s="15"/>
      <c r="LI532" s="15"/>
      <c r="LJ532" s="15"/>
      <c r="LK532" s="15"/>
      <c r="LL532" s="15"/>
      <c r="LM532" s="15"/>
      <c r="LN532" s="15"/>
      <c r="LO532" s="15"/>
    </row>
    <row r="533" spans="1:327" ht="18" customHeight="1" x14ac:dyDescent="0.25">
      <c r="A533" s="14" t="s">
        <v>761</v>
      </c>
      <c r="B533" s="15" t="str">
        <f t="shared" si="80"/>
        <v>La Boca</v>
      </c>
      <c r="C533" s="15">
        <f t="shared" si="72"/>
        <v>6</v>
      </c>
      <c r="D533" s="15">
        <v>1</v>
      </c>
      <c r="E533" s="15">
        <v>1</v>
      </c>
      <c r="F533" s="15">
        <v>1</v>
      </c>
      <c r="G533" s="15">
        <v>3</v>
      </c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>
        <v>6</v>
      </c>
      <c r="U533" s="15"/>
      <c r="V533" s="15">
        <v>56</v>
      </c>
      <c r="W533" s="15">
        <v>49</v>
      </c>
      <c r="X533" s="15">
        <v>27</v>
      </c>
      <c r="Y533" s="15"/>
      <c r="Z533" s="15"/>
      <c r="AA533" s="15"/>
      <c r="AB533" s="15"/>
      <c r="AC533" s="15">
        <v>25</v>
      </c>
      <c r="AD533" s="15">
        <v>18</v>
      </c>
      <c r="AE533" s="15">
        <v>16</v>
      </c>
      <c r="AF533" s="15"/>
      <c r="AG533" s="15"/>
      <c r="AH533" s="15"/>
      <c r="AI533" s="15"/>
      <c r="AJ533" s="15"/>
      <c r="AK533" s="15"/>
      <c r="AL533" s="15"/>
      <c r="AM533" s="15" t="str">
        <f t="shared" si="73"/>
        <v/>
      </c>
      <c r="AN533" s="15" t="str">
        <f t="shared" si="74"/>
        <v/>
      </c>
      <c r="AO533" s="15" t="str">
        <f t="shared" si="75"/>
        <v/>
      </c>
      <c r="AP533" s="15">
        <f t="shared" si="76"/>
        <v>2</v>
      </c>
      <c r="AQ533" s="15">
        <f t="shared" si="77"/>
        <v>2</v>
      </c>
      <c r="AR533" s="15">
        <f t="shared" si="78"/>
        <v>2</v>
      </c>
      <c r="AS533" s="15" t="str">
        <f t="shared" si="79"/>
        <v/>
      </c>
      <c r="AT533" s="15">
        <v>6</v>
      </c>
      <c r="AU533" s="15"/>
      <c r="AV533" s="15"/>
      <c r="AW533" s="15"/>
      <c r="AX533" s="15"/>
      <c r="AY533" s="15"/>
      <c r="AZ533" s="15"/>
      <c r="BA533" s="15"/>
      <c r="BB533" s="15"/>
      <c r="BC533" s="15">
        <v>6</v>
      </c>
      <c r="BD533" s="15"/>
      <c r="BE533" s="15"/>
      <c r="BF533" s="15">
        <v>3</v>
      </c>
      <c r="BG533" s="15">
        <v>3</v>
      </c>
      <c r="BH533" s="15">
        <v>5</v>
      </c>
      <c r="BI533" s="15"/>
      <c r="BJ533" s="15"/>
      <c r="BK533" s="15"/>
      <c r="BL533" s="15"/>
      <c r="BM533" s="15">
        <v>6</v>
      </c>
      <c r="BN533" s="15">
        <v>5</v>
      </c>
      <c r="BO533" s="15">
        <v>4</v>
      </c>
      <c r="BP533" s="15"/>
      <c r="BQ533" s="15"/>
      <c r="BR533" s="15"/>
      <c r="BS533" s="15"/>
      <c r="BT533" s="15"/>
      <c r="BU533" s="15"/>
      <c r="BV533" s="15"/>
      <c r="BW533" s="15">
        <v>6</v>
      </c>
      <c r="BX533" s="15">
        <v>2</v>
      </c>
      <c r="BY533" s="15"/>
      <c r="BZ533" s="15"/>
      <c r="CA533" s="15"/>
      <c r="CB533" s="15"/>
      <c r="CC533" s="15"/>
      <c r="CD533" s="15"/>
      <c r="CE533" s="15"/>
      <c r="CF533" s="15"/>
      <c r="CG533" s="15"/>
      <c r="CH533" s="15">
        <v>4</v>
      </c>
      <c r="CI533" s="15">
        <v>4</v>
      </c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>
        <v>1</v>
      </c>
      <c r="DI533" s="15" t="s">
        <v>7</v>
      </c>
      <c r="DJ533" s="15" t="s">
        <v>8</v>
      </c>
      <c r="DK533" s="15" t="s">
        <v>9</v>
      </c>
      <c r="DL533" s="15">
        <v>1</v>
      </c>
      <c r="DM533" s="15" t="s">
        <v>7</v>
      </c>
      <c r="DN533" s="15" t="s">
        <v>8</v>
      </c>
      <c r="DO533" s="15" t="s">
        <v>9</v>
      </c>
      <c r="DP533" s="15">
        <v>1</v>
      </c>
      <c r="DQ533" s="15" t="s">
        <v>15</v>
      </c>
      <c r="DR533" s="15" t="s">
        <v>8</v>
      </c>
      <c r="DS533" s="15" t="s">
        <v>9</v>
      </c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>
        <v>1</v>
      </c>
      <c r="EG533" s="15" t="s">
        <v>15</v>
      </c>
      <c r="EH533" s="15" t="s">
        <v>8</v>
      </c>
      <c r="EI533" s="15" t="s">
        <v>9</v>
      </c>
      <c r="EJ533" s="15" t="s">
        <v>15</v>
      </c>
      <c r="EK533" s="15" t="s">
        <v>31</v>
      </c>
      <c r="EL533" s="15" t="s">
        <v>9</v>
      </c>
      <c r="EM533" s="15" t="s">
        <v>7</v>
      </c>
      <c r="EN533" s="15" t="s">
        <v>31</v>
      </c>
      <c r="EO533" s="15" t="s">
        <v>9</v>
      </c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>
        <v>3</v>
      </c>
      <c r="FM533" s="15">
        <v>3</v>
      </c>
      <c r="FN533" s="15"/>
      <c r="FO533" s="15"/>
      <c r="FP533" s="15"/>
      <c r="FQ533" s="15">
        <v>3</v>
      </c>
      <c r="FR533" s="15"/>
      <c r="FS533" s="15"/>
      <c r="FT533" s="15"/>
      <c r="FU533" s="15"/>
      <c r="FV533" s="15"/>
      <c r="FW533" s="15">
        <v>2</v>
      </c>
      <c r="FX533" s="15"/>
      <c r="FY533" s="15"/>
      <c r="FZ533" s="15">
        <v>1</v>
      </c>
      <c r="GA533" s="15"/>
      <c r="GB533" s="15"/>
      <c r="GC533" s="15"/>
      <c r="GD533" s="15"/>
      <c r="GE533" s="15" t="s">
        <v>212</v>
      </c>
      <c r="GF533" s="15" t="s">
        <v>16</v>
      </c>
      <c r="GG533" s="15" t="s">
        <v>16</v>
      </c>
      <c r="GH533" s="15"/>
      <c r="GI533" s="15"/>
      <c r="GJ533" s="15">
        <v>3</v>
      </c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>
        <v>2</v>
      </c>
      <c r="HH533" s="15"/>
      <c r="HI533" s="15">
        <v>1</v>
      </c>
      <c r="HJ533" s="15"/>
      <c r="HK533" s="15"/>
      <c r="HL533" s="15"/>
      <c r="HM533" s="15"/>
      <c r="HN533" s="15">
        <v>3</v>
      </c>
      <c r="HO533" s="15"/>
      <c r="HP533" s="15"/>
      <c r="HQ533" s="15"/>
      <c r="HR533" s="15"/>
      <c r="HS533" s="15"/>
      <c r="HT533" s="15">
        <v>1</v>
      </c>
      <c r="HU533" s="15"/>
      <c r="HV533" s="15"/>
      <c r="HW533" s="15"/>
      <c r="HX533" s="15"/>
      <c r="HY533" s="15"/>
      <c r="HZ533" s="15">
        <v>6</v>
      </c>
      <c r="IA533" s="15"/>
      <c r="IB533" s="15">
        <v>580</v>
      </c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  <c r="IW533" s="15"/>
      <c r="IX533" s="15"/>
      <c r="IY533" s="15"/>
      <c r="IZ533" s="15"/>
      <c r="JA533" s="15"/>
      <c r="JB533" s="15"/>
      <c r="JC533" s="17"/>
      <c r="JD533" s="17"/>
      <c r="JE533" s="18"/>
      <c r="JF533" s="17"/>
      <c r="JG533" s="17"/>
      <c r="JH533" s="19"/>
      <c r="JI533" s="19"/>
      <c r="JJ533" s="17"/>
      <c r="JK533" s="17"/>
      <c r="JL533" s="19"/>
      <c r="JM533" s="17"/>
      <c r="JN533" s="17"/>
      <c r="JO533" s="20"/>
      <c r="JP533" s="17"/>
      <c r="JQ533" s="17"/>
      <c r="JR533" s="20"/>
      <c r="JS533" s="19"/>
      <c r="JT533" s="19"/>
      <c r="JU533" s="19"/>
      <c r="JV533" s="15">
        <v>2</v>
      </c>
      <c r="JW533" s="14"/>
      <c r="JX533" s="14"/>
      <c r="JY533" s="15">
        <v>150</v>
      </c>
      <c r="JZ533" s="15"/>
      <c r="KA533" s="15">
        <v>200</v>
      </c>
      <c r="KB533" s="15">
        <v>50</v>
      </c>
      <c r="KC533" s="15"/>
      <c r="KD533" s="15">
        <v>60</v>
      </c>
      <c r="KE533" s="15"/>
      <c r="KF533" s="15"/>
      <c r="KG533" s="15"/>
      <c r="KH533" s="15">
        <v>100</v>
      </c>
      <c r="KI533" s="15"/>
      <c r="KJ533" s="15"/>
      <c r="KK533" s="15">
        <v>20</v>
      </c>
      <c r="KL533" s="15">
        <v>2</v>
      </c>
      <c r="KM533" s="15"/>
      <c r="KN533" s="15"/>
      <c r="KO533" s="15"/>
      <c r="KP533" s="15"/>
      <c r="KQ533" s="15"/>
      <c r="KR533" s="15"/>
      <c r="KS533" s="15"/>
      <c r="KT533" s="15"/>
      <c r="KU533" s="15"/>
      <c r="KV533" s="15">
        <v>1</v>
      </c>
      <c r="KW533" s="15"/>
      <c r="KX533" s="15"/>
      <c r="KY533" s="15"/>
      <c r="KZ533" s="15"/>
      <c r="LA533" s="15"/>
      <c r="LB533" s="15"/>
      <c r="LC533" s="15"/>
      <c r="LD533" s="15"/>
      <c r="LE533" s="15"/>
      <c r="LF533" s="15"/>
      <c r="LG533" s="15"/>
      <c r="LH533" s="15"/>
      <c r="LI533" s="15"/>
      <c r="LJ533" s="15"/>
      <c r="LK533" s="15"/>
      <c r="LL533" s="15"/>
      <c r="LM533" s="15"/>
      <c r="LN533" s="15"/>
      <c r="LO533" s="15"/>
    </row>
    <row r="534" spans="1:327" ht="18" customHeight="1" x14ac:dyDescent="0.25">
      <c r="A534" s="14" t="s">
        <v>762</v>
      </c>
      <c r="B534" s="15" t="str">
        <f t="shared" si="80"/>
        <v>La Boca</v>
      </c>
      <c r="C534" s="15">
        <f t="shared" si="72"/>
        <v>4</v>
      </c>
      <c r="D534" s="15">
        <v>1</v>
      </c>
      <c r="E534" s="15">
        <v>1</v>
      </c>
      <c r="F534" s="15">
        <v>2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>
        <v>4</v>
      </c>
      <c r="U534" s="15"/>
      <c r="V534" s="15">
        <v>50</v>
      </c>
      <c r="W534" s="15">
        <v>48</v>
      </c>
      <c r="X534" s="15">
        <v>25</v>
      </c>
      <c r="Y534" s="15">
        <v>20</v>
      </c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 t="str">
        <f t="shared" si="73"/>
        <v/>
      </c>
      <c r="AN534" s="15" t="str">
        <f t="shared" si="74"/>
        <v/>
      </c>
      <c r="AO534" s="15" t="str">
        <f t="shared" si="75"/>
        <v/>
      </c>
      <c r="AP534" s="15" t="str">
        <f t="shared" si="76"/>
        <v/>
      </c>
      <c r="AQ534" s="15">
        <f t="shared" si="77"/>
        <v>2</v>
      </c>
      <c r="AR534" s="15">
        <f t="shared" si="78"/>
        <v>2</v>
      </c>
      <c r="AS534" s="15" t="str">
        <f t="shared" si="79"/>
        <v/>
      </c>
      <c r="AT534" s="15">
        <v>4</v>
      </c>
      <c r="AU534" s="15"/>
      <c r="AV534" s="15"/>
      <c r="AW534" s="15"/>
      <c r="AX534" s="15"/>
      <c r="AY534" s="15"/>
      <c r="AZ534" s="15">
        <v>4</v>
      </c>
      <c r="BA534" s="15"/>
      <c r="BB534" s="15"/>
      <c r="BC534" s="15"/>
      <c r="BD534" s="15"/>
      <c r="BE534" s="15"/>
      <c r="BF534" s="15">
        <v>2</v>
      </c>
      <c r="BG534" s="15">
        <v>2</v>
      </c>
      <c r="BH534" s="15">
        <v>5</v>
      </c>
      <c r="BI534" s="15">
        <v>2</v>
      </c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>
        <v>2</v>
      </c>
      <c r="BY534" s="15"/>
      <c r="BZ534" s="15"/>
      <c r="CA534" s="15"/>
      <c r="CB534" s="15"/>
      <c r="CC534" s="15"/>
      <c r="CD534" s="15"/>
      <c r="CE534" s="15"/>
      <c r="CF534" s="15"/>
      <c r="CG534" s="15"/>
      <c r="CH534" s="15">
        <v>2</v>
      </c>
      <c r="CI534" s="15">
        <v>2</v>
      </c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>
        <v>1</v>
      </c>
      <c r="DI534" s="15" t="s">
        <v>7</v>
      </c>
      <c r="DJ534" s="15" t="s">
        <v>8</v>
      </c>
      <c r="DK534" s="15" t="s">
        <v>9</v>
      </c>
      <c r="DL534" s="15">
        <v>1</v>
      </c>
      <c r="DM534" s="15" t="s">
        <v>7</v>
      </c>
      <c r="DN534" s="15" t="s">
        <v>8</v>
      </c>
      <c r="DO534" s="15" t="s">
        <v>9</v>
      </c>
      <c r="DP534" s="15">
        <v>2</v>
      </c>
      <c r="DQ534" s="15" t="s">
        <v>15</v>
      </c>
      <c r="DR534" s="15" t="s">
        <v>8</v>
      </c>
      <c r="DS534" s="15" t="s">
        <v>9</v>
      </c>
      <c r="DT534" s="15" t="s">
        <v>15</v>
      </c>
      <c r="DU534" s="15" t="s">
        <v>8</v>
      </c>
      <c r="DV534" s="15" t="s">
        <v>9</v>
      </c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>
        <v>1</v>
      </c>
      <c r="FM534" s="15"/>
      <c r="FN534" s="15"/>
      <c r="FO534" s="15">
        <v>1</v>
      </c>
      <c r="FP534" s="15">
        <v>2</v>
      </c>
      <c r="FQ534" s="15"/>
      <c r="FR534" s="15"/>
      <c r="FS534" s="15"/>
      <c r="FT534" s="15">
        <v>1</v>
      </c>
      <c r="FU534" s="15"/>
      <c r="FV534" s="15"/>
      <c r="FW534" s="15"/>
      <c r="FX534" s="15"/>
      <c r="FY534" s="15"/>
      <c r="FZ534" s="15">
        <v>1</v>
      </c>
      <c r="GA534" s="15"/>
      <c r="GB534" s="15"/>
      <c r="GC534" s="15"/>
      <c r="GD534" s="15"/>
      <c r="GE534" s="15" t="s">
        <v>212</v>
      </c>
      <c r="GF534" s="15"/>
      <c r="GG534" s="15"/>
      <c r="GH534" s="15"/>
      <c r="GI534" s="15"/>
      <c r="GJ534" s="15">
        <v>1</v>
      </c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>
        <v>1</v>
      </c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>
        <v>1</v>
      </c>
      <c r="HY534" s="15"/>
      <c r="HZ534" s="15">
        <v>9</v>
      </c>
      <c r="IA534" s="15"/>
      <c r="IB534" s="15">
        <v>400</v>
      </c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  <c r="IW534" s="15"/>
      <c r="IX534" s="15"/>
      <c r="IY534" s="15"/>
      <c r="IZ534" s="15"/>
      <c r="JA534" s="15"/>
      <c r="JB534" s="15"/>
      <c r="JC534" s="17"/>
      <c r="JD534" s="17"/>
      <c r="JE534" s="18"/>
      <c r="JF534" s="17"/>
      <c r="JG534" s="17"/>
      <c r="JH534" s="19"/>
      <c r="JI534" s="19"/>
      <c r="JJ534" s="17"/>
      <c r="JK534" s="17"/>
      <c r="JL534" s="19"/>
      <c r="JM534" s="17"/>
      <c r="JN534" s="17"/>
      <c r="JO534" s="20"/>
      <c r="JP534" s="17"/>
      <c r="JQ534" s="17"/>
      <c r="JR534" s="20"/>
      <c r="JS534" s="19"/>
      <c r="JT534" s="19"/>
      <c r="JU534" s="19"/>
      <c r="JV534" s="15">
        <v>2</v>
      </c>
      <c r="JW534" s="14"/>
      <c r="JX534" s="14"/>
      <c r="JY534" s="15">
        <v>200</v>
      </c>
      <c r="JZ534" s="15"/>
      <c r="KA534" s="15"/>
      <c r="KB534" s="15">
        <v>20</v>
      </c>
      <c r="KC534" s="15"/>
      <c r="KD534" s="15"/>
      <c r="KE534" s="15">
        <v>100</v>
      </c>
      <c r="KF534" s="15"/>
      <c r="KG534" s="15"/>
      <c r="KH534" s="15"/>
      <c r="KI534" s="15"/>
      <c r="KJ534" s="15"/>
      <c r="KK534" s="15"/>
      <c r="KL534" s="15">
        <v>2</v>
      </c>
      <c r="KM534" s="15"/>
      <c r="KN534" s="15"/>
      <c r="KO534" s="15"/>
      <c r="KP534" s="15"/>
      <c r="KQ534" s="15"/>
      <c r="KR534" s="15"/>
      <c r="KS534" s="15"/>
      <c r="KT534" s="15"/>
      <c r="KU534" s="15"/>
      <c r="KV534" s="15">
        <v>1</v>
      </c>
      <c r="KW534" s="15"/>
      <c r="KX534" s="15"/>
      <c r="KY534" s="15"/>
      <c r="KZ534" s="15"/>
      <c r="LA534" s="15"/>
      <c r="LB534" s="15"/>
      <c r="LC534" s="15"/>
      <c r="LD534" s="15"/>
      <c r="LE534" s="15"/>
      <c r="LF534" s="15"/>
      <c r="LG534" s="15"/>
      <c r="LH534" s="15"/>
      <c r="LI534" s="15"/>
      <c r="LJ534" s="15"/>
      <c r="LK534" s="15" t="s">
        <v>21</v>
      </c>
      <c r="LL534" s="15"/>
      <c r="LM534" s="15"/>
      <c r="LN534" s="15"/>
      <c r="LO534" s="15"/>
    </row>
    <row r="535" spans="1:327" ht="18" customHeight="1" x14ac:dyDescent="0.25">
      <c r="A535" s="14" t="s">
        <v>763</v>
      </c>
      <c r="B535" s="15" t="str">
        <f t="shared" si="80"/>
        <v>La Boca</v>
      </c>
      <c r="C535" s="15">
        <f t="shared" si="72"/>
        <v>2</v>
      </c>
      <c r="D535" s="15">
        <v>1</v>
      </c>
      <c r="E535" s="15">
        <v>1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>
        <v>2</v>
      </c>
      <c r="U535" s="15"/>
      <c r="V535" s="15">
        <v>62</v>
      </c>
      <c r="W535" s="15">
        <v>56</v>
      </c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 t="str">
        <f t="shared" si="73"/>
        <v/>
      </c>
      <c r="AN535" s="15" t="str">
        <f t="shared" si="74"/>
        <v/>
      </c>
      <c r="AO535" s="15" t="str">
        <f t="shared" si="75"/>
        <v/>
      </c>
      <c r="AP535" s="15" t="str">
        <f t="shared" si="76"/>
        <v/>
      </c>
      <c r="AQ535" s="15" t="str">
        <f t="shared" si="77"/>
        <v/>
      </c>
      <c r="AR535" s="15">
        <f t="shared" si="78"/>
        <v>2</v>
      </c>
      <c r="AS535" s="15" t="str">
        <f t="shared" si="79"/>
        <v/>
      </c>
      <c r="AT535" s="15">
        <v>2</v>
      </c>
      <c r="AU535" s="15"/>
      <c r="AV535" s="15"/>
      <c r="AW535" s="15"/>
      <c r="AX535" s="15"/>
      <c r="AY535" s="15"/>
      <c r="AZ535" s="15">
        <v>2</v>
      </c>
      <c r="BA535" s="15"/>
      <c r="BB535" s="15"/>
      <c r="BC535" s="15"/>
      <c r="BD535" s="15"/>
      <c r="BE535" s="15"/>
      <c r="BF535" s="15">
        <v>3</v>
      </c>
      <c r="BG535" s="15">
        <v>3</v>
      </c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>
        <v>1</v>
      </c>
      <c r="BY535" s="15"/>
      <c r="BZ535" s="15"/>
      <c r="CA535" s="15"/>
      <c r="CB535" s="15"/>
      <c r="CC535" s="15"/>
      <c r="CD535" s="15"/>
      <c r="CE535" s="15"/>
      <c r="CF535" s="15"/>
      <c r="CG535" s="15"/>
      <c r="CH535" s="15">
        <v>3</v>
      </c>
      <c r="CI535" s="15">
        <v>2</v>
      </c>
      <c r="CJ535" s="15">
        <v>1</v>
      </c>
      <c r="CK535" s="15"/>
      <c r="CL535" s="15"/>
      <c r="CM535" s="15"/>
      <c r="CN535" s="15"/>
      <c r="CO535" s="15" t="s">
        <v>575</v>
      </c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>
        <v>1</v>
      </c>
      <c r="DB535" s="15">
        <v>1</v>
      </c>
      <c r="DC535" s="15"/>
      <c r="DD535" s="15"/>
      <c r="DE535" s="15"/>
      <c r="DF535" s="15"/>
      <c r="DG535" s="15"/>
      <c r="DH535" s="15">
        <v>1</v>
      </c>
      <c r="DI535" s="15" t="s">
        <v>7</v>
      </c>
      <c r="DJ535" s="15" t="s">
        <v>8</v>
      </c>
      <c r="DK535" s="15" t="s">
        <v>9</v>
      </c>
      <c r="DL535" s="15">
        <v>1</v>
      </c>
      <c r="DM535" s="15" t="s">
        <v>7</v>
      </c>
      <c r="DN535" s="15" t="s">
        <v>8</v>
      </c>
      <c r="DO535" s="15" t="s">
        <v>9</v>
      </c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>
        <v>1</v>
      </c>
      <c r="FM535" s="15"/>
      <c r="FN535" s="15"/>
      <c r="FO535" s="15">
        <v>1</v>
      </c>
      <c r="FP535" s="15"/>
      <c r="FQ535" s="15"/>
      <c r="FR535" s="15"/>
      <c r="FS535" s="15"/>
      <c r="FT535" s="15">
        <v>1</v>
      </c>
      <c r="FU535" s="15"/>
      <c r="FV535" s="15"/>
      <c r="FW535" s="15"/>
      <c r="FX535" s="15"/>
      <c r="FY535" s="15"/>
      <c r="FZ535" s="15">
        <v>1</v>
      </c>
      <c r="GA535" s="15"/>
      <c r="GB535" s="15"/>
      <c r="GC535" s="15"/>
      <c r="GD535" s="15"/>
      <c r="GE535" s="15" t="s">
        <v>212</v>
      </c>
      <c r="GF535" s="15"/>
      <c r="GG535" s="15"/>
      <c r="GH535" s="15"/>
      <c r="GI535" s="15"/>
      <c r="GJ535" s="15">
        <v>1</v>
      </c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>
        <v>1</v>
      </c>
      <c r="HJ535" s="15"/>
      <c r="HK535" s="15"/>
      <c r="HL535" s="15"/>
      <c r="HM535" s="15"/>
      <c r="HN535" s="15">
        <v>2</v>
      </c>
      <c r="HO535" s="15"/>
      <c r="HP535" s="15"/>
      <c r="HQ535" s="15"/>
      <c r="HR535" s="15"/>
      <c r="HS535" s="15"/>
      <c r="HT535" s="15"/>
      <c r="HU535" s="15"/>
      <c r="HV535" s="15"/>
      <c r="HW535" s="15"/>
      <c r="HX535" s="15">
        <v>1</v>
      </c>
      <c r="HY535" s="15"/>
      <c r="HZ535" s="15">
        <v>9</v>
      </c>
      <c r="IA535" s="15"/>
      <c r="IB535" s="15">
        <v>280</v>
      </c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  <c r="IW535" s="15"/>
      <c r="IX535" s="15"/>
      <c r="IY535" s="15"/>
      <c r="IZ535" s="15"/>
      <c r="JA535" s="15"/>
      <c r="JB535" s="15"/>
      <c r="JC535" s="17"/>
      <c r="JD535" s="17"/>
      <c r="JE535" s="18"/>
      <c r="JF535" s="17"/>
      <c r="JG535" s="17"/>
      <c r="JH535" s="19"/>
      <c r="JI535" s="19"/>
      <c r="JJ535" s="17"/>
      <c r="JK535" s="17"/>
      <c r="JL535" s="19"/>
      <c r="JM535" s="17"/>
      <c r="JN535" s="17"/>
      <c r="JO535" s="20"/>
      <c r="JP535" s="17"/>
      <c r="JQ535" s="17"/>
      <c r="JR535" s="20"/>
      <c r="JS535" s="19"/>
      <c r="JT535" s="19"/>
      <c r="JU535" s="19"/>
      <c r="JV535" s="15">
        <v>2</v>
      </c>
      <c r="JW535" s="14"/>
      <c r="JX535" s="14"/>
      <c r="JY535" s="15">
        <v>50</v>
      </c>
      <c r="JZ535" s="15"/>
      <c r="KA535" s="15">
        <v>30</v>
      </c>
      <c r="KB535" s="15"/>
      <c r="KC535" s="15"/>
      <c r="KD535" s="15">
        <v>40</v>
      </c>
      <c r="KE535" s="15">
        <v>15</v>
      </c>
      <c r="KF535" s="15">
        <v>10</v>
      </c>
      <c r="KG535" s="15"/>
      <c r="KH535" s="15"/>
      <c r="KI535" s="15"/>
      <c r="KJ535" s="15"/>
      <c r="KK535" s="15"/>
      <c r="KL535" s="15">
        <v>2</v>
      </c>
      <c r="KM535" s="15"/>
      <c r="KN535" s="15"/>
      <c r="KO535" s="15"/>
      <c r="KP535" s="15"/>
      <c r="KQ535" s="15"/>
      <c r="KR535" s="15"/>
      <c r="KS535" s="15"/>
      <c r="KT535" s="15"/>
      <c r="KU535" s="15"/>
      <c r="KV535" s="15">
        <v>1</v>
      </c>
      <c r="KW535" s="15"/>
      <c r="KX535" s="15"/>
      <c r="KY535" s="15"/>
      <c r="KZ535" s="15"/>
      <c r="LA535" s="15">
        <v>1</v>
      </c>
      <c r="LB535" s="15"/>
      <c r="LC535" s="15"/>
      <c r="LD535" s="15"/>
      <c r="LE535" s="15"/>
      <c r="LF535" s="15"/>
      <c r="LG535" s="15"/>
      <c r="LH535" s="15"/>
      <c r="LI535" s="15"/>
      <c r="LJ535" s="15" t="s">
        <v>104</v>
      </c>
      <c r="LK535" s="15" t="s">
        <v>21</v>
      </c>
      <c r="LL535" s="15"/>
      <c r="LM535" s="15" t="s">
        <v>42</v>
      </c>
      <c r="LN535" s="15"/>
      <c r="LO535" s="15"/>
    </row>
    <row r="536" spans="1:327" ht="18" customHeight="1" x14ac:dyDescent="0.25">
      <c r="A536" s="14" t="s">
        <v>764</v>
      </c>
      <c r="B536" s="15" t="str">
        <f t="shared" si="80"/>
        <v>La Boca</v>
      </c>
      <c r="C536" s="15">
        <f t="shared" si="72"/>
        <v>5</v>
      </c>
      <c r="D536" s="15">
        <v>1</v>
      </c>
      <c r="E536" s="15">
        <v>1</v>
      </c>
      <c r="F536" s="15">
        <v>1</v>
      </c>
      <c r="G536" s="15">
        <v>1</v>
      </c>
      <c r="H536" s="15"/>
      <c r="I536" s="15"/>
      <c r="J536" s="15"/>
      <c r="K536" s="15"/>
      <c r="L536" s="15"/>
      <c r="M536" s="15"/>
      <c r="N536" s="15">
        <v>1</v>
      </c>
      <c r="O536" s="15"/>
      <c r="P536" s="15"/>
      <c r="Q536" s="15"/>
      <c r="R536" s="15"/>
      <c r="S536" s="15"/>
      <c r="T536" s="15">
        <v>5</v>
      </c>
      <c r="U536" s="15"/>
      <c r="V536" s="15">
        <v>33</v>
      </c>
      <c r="W536" s="15">
        <v>27</v>
      </c>
      <c r="X536" s="15">
        <v>2</v>
      </c>
      <c r="Y536" s="15"/>
      <c r="Z536" s="15"/>
      <c r="AA536" s="15"/>
      <c r="AB536" s="15"/>
      <c r="AC536" s="15">
        <v>8</v>
      </c>
      <c r="AD536" s="15"/>
      <c r="AE536" s="15"/>
      <c r="AF536" s="15"/>
      <c r="AG536" s="15">
        <v>60</v>
      </c>
      <c r="AH536" s="15"/>
      <c r="AI536" s="15"/>
      <c r="AJ536" s="15"/>
      <c r="AK536" s="15"/>
      <c r="AL536" s="15"/>
      <c r="AM536" s="15" t="str">
        <f t="shared" si="73"/>
        <v/>
      </c>
      <c r="AN536" s="15">
        <f t="shared" si="74"/>
        <v>1</v>
      </c>
      <c r="AO536" s="15">
        <f t="shared" si="75"/>
        <v>1</v>
      </c>
      <c r="AP536" s="15" t="str">
        <f t="shared" si="76"/>
        <v/>
      </c>
      <c r="AQ536" s="15">
        <f t="shared" si="77"/>
        <v>2</v>
      </c>
      <c r="AR536" s="15">
        <f t="shared" si="78"/>
        <v>1</v>
      </c>
      <c r="AS536" s="15" t="str">
        <f t="shared" si="79"/>
        <v/>
      </c>
      <c r="AT536" s="15">
        <v>5</v>
      </c>
      <c r="AU536" s="15"/>
      <c r="AV536" s="15"/>
      <c r="AW536" s="15"/>
      <c r="AX536" s="15"/>
      <c r="AY536" s="15"/>
      <c r="AZ536" s="15"/>
      <c r="BA536" s="15"/>
      <c r="BB536" s="15"/>
      <c r="BC536" s="15"/>
      <c r="BD536" s="15">
        <v>5</v>
      </c>
      <c r="BE536" s="15"/>
      <c r="BF536" s="15">
        <v>6</v>
      </c>
      <c r="BG536" s="15">
        <v>6</v>
      </c>
      <c r="BH536" s="15">
        <v>1</v>
      </c>
      <c r="BI536" s="15"/>
      <c r="BJ536" s="15"/>
      <c r="BK536" s="15"/>
      <c r="BL536" s="15"/>
      <c r="BM536" s="15">
        <v>2</v>
      </c>
      <c r="BN536" s="15"/>
      <c r="BO536" s="15"/>
      <c r="BP536" s="15"/>
      <c r="BQ536" s="15">
        <v>3</v>
      </c>
      <c r="BR536" s="15"/>
      <c r="BS536" s="15"/>
      <c r="BT536" s="15"/>
      <c r="BU536" s="15"/>
      <c r="BV536" s="15"/>
      <c r="BW536" s="15">
        <v>2</v>
      </c>
      <c r="BX536" s="15">
        <v>2</v>
      </c>
      <c r="BY536" s="15"/>
      <c r="BZ536" s="15"/>
      <c r="CA536" s="15"/>
      <c r="CB536" s="15"/>
      <c r="CC536" s="15"/>
      <c r="CD536" s="15"/>
      <c r="CE536" s="15"/>
      <c r="CF536" s="15"/>
      <c r="CG536" s="15"/>
      <c r="CH536" s="15">
        <v>2</v>
      </c>
      <c r="CI536" s="15">
        <v>2</v>
      </c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>
        <v>1</v>
      </c>
      <c r="DB536" s="15">
        <v>1</v>
      </c>
      <c r="DC536" s="15"/>
      <c r="DD536" s="15"/>
      <c r="DE536" s="15"/>
      <c r="DF536" s="15"/>
      <c r="DG536" s="15"/>
      <c r="DH536" s="15">
        <v>1</v>
      </c>
      <c r="DI536" s="15" t="s">
        <v>7</v>
      </c>
      <c r="DJ536" s="15" t="s">
        <v>8</v>
      </c>
      <c r="DK536" s="15" t="s">
        <v>9</v>
      </c>
      <c r="DL536" s="15">
        <v>1</v>
      </c>
      <c r="DM536" s="15" t="s">
        <v>7</v>
      </c>
      <c r="DN536" s="15" t="s">
        <v>8</v>
      </c>
      <c r="DO536" s="15" t="s">
        <v>9</v>
      </c>
      <c r="DP536" s="15">
        <v>1</v>
      </c>
      <c r="DQ536" s="15" t="s">
        <v>15</v>
      </c>
      <c r="DR536" s="15" t="s">
        <v>8</v>
      </c>
      <c r="DS536" s="15" t="s">
        <v>9</v>
      </c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>
        <v>1</v>
      </c>
      <c r="EG536" s="15" t="s">
        <v>15</v>
      </c>
      <c r="EH536" s="15" t="s">
        <v>8</v>
      </c>
      <c r="EI536" s="15" t="s">
        <v>9</v>
      </c>
      <c r="EJ536" s="15"/>
      <c r="EK536" s="15"/>
      <c r="EL536" s="15"/>
      <c r="EM536" s="15"/>
      <c r="EN536" s="15"/>
      <c r="EO536" s="15"/>
      <c r="EP536" s="15"/>
      <c r="EQ536" s="15"/>
      <c r="ER536" s="15"/>
      <c r="ES536" s="15">
        <v>1</v>
      </c>
      <c r="ET536" s="15" t="s">
        <v>15</v>
      </c>
      <c r="EU536" s="15" t="s">
        <v>8</v>
      </c>
      <c r="EV536" s="15" t="s">
        <v>9</v>
      </c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>
        <v>1</v>
      </c>
      <c r="FM536" s="15"/>
      <c r="FN536" s="15"/>
      <c r="FO536" s="15">
        <v>1</v>
      </c>
      <c r="FP536" s="15">
        <v>2</v>
      </c>
      <c r="FQ536" s="15">
        <v>1</v>
      </c>
      <c r="FR536" s="15"/>
      <c r="FS536" s="15"/>
      <c r="FT536" s="15">
        <v>1</v>
      </c>
      <c r="FU536" s="15"/>
      <c r="FV536" s="15"/>
      <c r="FW536" s="15">
        <v>1</v>
      </c>
      <c r="FX536" s="15"/>
      <c r="FY536" s="15"/>
      <c r="FZ536" s="15"/>
      <c r="GA536" s="15"/>
      <c r="GB536" s="15"/>
      <c r="GC536" s="15"/>
      <c r="GD536" s="15"/>
      <c r="GE536" s="15" t="s">
        <v>20</v>
      </c>
      <c r="GF536" s="15"/>
      <c r="GG536" s="15"/>
      <c r="GH536" s="15"/>
      <c r="GI536" s="15"/>
      <c r="GJ536" s="15">
        <v>1</v>
      </c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>
        <v>1</v>
      </c>
      <c r="HH536" s="15"/>
      <c r="HI536" s="15"/>
      <c r="HJ536" s="15"/>
      <c r="HK536" s="15"/>
      <c r="HL536" s="15"/>
      <c r="HM536" s="15"/>
      <c r="HN536" s="15">
        <v>1</v>
      </c>
      <c r="HO536" s="15"/>
      <c r="HP536" s="15"/>
      <c r="HQ536" s="15"/>
      <c r="HR536" s="15"/>
      <c r="HS536" s="15"/>
      <c r="HT536" s="15"/>
      <c r="HU536" s="15"/>
      <c r="HV536" s="15"/>
      <c r="HW536" s="15"/>
      <c r="HX536" s="15">
        <v>1</v>
      </c>
      <c r="HY536" s="15"/>
      <c r="HZ536" s="15">
        <v>6</v>
      </c>
      <c r="IA536" s="15"/>
      <c r="IB536" s="15">
        <v>280</v>
      </c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  <c r="IW536" s="15"/>
      <c r="IX536" s="15"/>
      <c r="IY536" s="15"/>
      <c r="IZ536" s="15"/>
      <c r="JA536" s="15"/>
      <c r="JB536" s="15"/>
      <c r="JC536" s="17"/>
      <c r="JD536" s="17"/>
      <c r="JE536" s="18"/>
      <c r="JF536" s="17"/>
      <c r="JG536" s="17"/>
      <c r="JH536" s="19"/>
      <c r="JI536" s="19"/>
      <c r="JJ536" s="17"/>
      <c r="JK536" s="17"/>
      <c r="JL536" s="19"/>
      <c r="JM536" s="17"/>
      <c r="JN536" s="17"/>
      <c r="JO536" s="20"/>
      <c r="JP536" s="17"/>
      <c r="JQ536" s="17"/>
      <c r="JR536" s="20"/>
      <c r="JS536" s="19"/>
      <c r="JT536" s="19"/>
      <c r="JU536" s="19"/>
      <c r="JV536" s="15">
        <v>2</v>
      </c>
      <c r="JW536" s="14"/>
      <c r="JX536" s="14"/>
      <c r="JY536" s="15">
        <v>120</v>
      </c>
      <c r="JZ536" s="15">
        <v>30</v>
      </c>
      <c r="KA536" s="15"/>
      <c r="KB536" s="15">
        <v>50</v>
      </c>
      <c r="KC536" s="15"/>
      <c r="KD536" s="15">
        <v>30</v>
      </c>
      <c r="KE536" s="15">
        <v>10</v>
      </c>
      <c r="KF536" s="15"/>
      <c r="KG536" s="15">
        <v>30</v>
      </c>
      <c r="KH536" s="15"/>
      <c r="KI536" s="15"/>
      <c r="KJ536" s="15"/>
      <c r="KK536" s="15"/>
      <c r="KL536" s="15">
        <v>2</v>
      </c>
      <c r="KM536" s="15"/>
      <c r="KN536" s="15"/>
      <c r="KO536" s="15"/>
      <c r="KP536" s="15"/>
      <c r="KQ536" s="15"/>
      <c r="KR536" s="15"/>
      <c r="KS536" s="15"/>
      <c r="KT536" s="15"/>
      <c r="KU536" s="15"/>
      <c r="KV536" s="15"/>
      <c r="KW536" s="15">
        <v>1</v>
      </c>
      <c r="KX536" s="15"/>
      <c r="KY536" s="15"/>
      <c r="KZ536" s="15"/>
      <c r="LA536" s="15"/>
      <c r="LB536" s="15"/>
      <c r="LC536" s="15"/>
      <c r="LD536" s="15"/>
      <c r="LE536" s="15"/>
      <c r="LF536" s="15"/>
      <c r="LG536" s="15"/>
      <c r="LH536" s="15"/>
      <c r="LI536" s="15"/>
      <c r="LJ536" s="15" t="s">
        <v>234</v>
      </c>
      <c r="LK536" s="15" t="s">
        <v>21</v>
      </c>
      <c r="LL536" s="15"/>
      <c r="LM536" s="15" t="s">
        <v>69</v>
      </c>
      <c r="LN536" s="15" t="s">
        <v>181</v>
      </c>
      <c r="LO536" s="15" t="s">
        <v>510</v>
      </c>
    </row>
    <row r="537" spans="1:327" ht="18" customHeight="1" x14ac:dyDescent="0.25">
      <c r="A537" s="14" t="s">
        <v>765</v>
      </c>
      <c r="B537" s="15" t="str">
        <f t="shared" si="80"/>
        <v>La Boca</v>
      </c>
      <c r="C537" s="15">
        <f t="shared" si="72"/>
        <v>2</v>
      </c>
      <c r="D537" s="15">
        <v>1</v>
      </c>
      <c r="E537" s="15">
        <v>1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>
        <v>2</v>
      </c>
      <c r="U537" s="15"/>
      <c r="V537" s="15">
        <v>68</v>
      </c>
      <c r="W537" s="15">
        <v>73</v>
      </c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 t="str">
        <f t="shared" si="73"/>
        <v/>
      </c>
      <c r="AN537" s="15" t="str">
        <f t="shared" si="74"/>
        <v/>
      </c>
      <c r="AO537" s="15" t="str">
        <f t="shared" si="75"/>
        <v/>
      </c>
      <c r="AP537" s="15" t="str">
        <f t="shared" si="76"/>
        <v/>
      </c>
      <c r="AQ537" s="15" t="str">
        <f t="shared" si="77"/>
        <v/>
      </c>
      <c r="AR537" s="15" t="str">
        <f t="shared" si="78"/>
        <v/>
      </c>
      <c r="AS537" s="15">
        <f t="shared" si="79"/>
        <v>2</v>
      </c>
      <c r="AT537" s="15">
        <v>2</v>
      </c>
      <c r="AU537" s="15"/>
      <c r="AV537" s="15"/>
      <c r="AW537" s="15"/>
      <c r="AX537" s="15"/>
      <c r="AY537" s="15"/>
      <c r="AZ537" s="15">
        <v>2</v>
      </c>
      <c r="BA537" s="15"/>
      <c r="BB537" s="15"/>
      <c r="BC537" s="15"/>
      <c r="BD537" s="15"/>
      <c r="BE537" s="15"/>
      <c r="BF537" s="15">
        <v>4</v>
      </c>
      <c r="BG537" s="15">
        <v>2</v>
      </c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>
        <v>2</v>
      </c>
      <c r="BX537" s="15">
        <v>1</v>
      </c>
      <c r="BY537" s="15"/>
      <c r="BZ537" s="15"/>
      <c r="CA537" s="15"/>
      <c r="CB537" s="15"/>
      <c r="CC537" s="15"/>
      <c r="CD537" s="15"/>
      <c r="CE537" s="15"/>
      <c r="CF537" s="15"/>
      <c r="CG537" s="15"/>
      <c r="CH537" s="15">
        <v>4</v>
      </c>
      <c r="CI537" s="15">
        <v>4</v>
      </c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>
        <v>1</v>
      </c>
      <c r="DI537" s="15" t="s">
        <v>7</v>
      </c>
      <c r="DJ537" s="15" t="s">
        <v>8</v>
      </c>
      <c r="DK537" s="15" t="s">
        <v>9</v>
      </c>
      <c r="DL537" s="15">
        <v>1</v>
      </c>
      <c r="DM537" s="15" t="s">
        <v>7</v>
      </c>
      <c r="DN537" s="15" t="s">
        <v>8</v>
      </c>
      <c r="DO537" s="15" t="s">
        <v>9</v>
      </c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>
        <v>1</v>
      </c>
      <c r="FM537" s="15"/>
      <c r="FN537" s="15"/>
      <c r="FO537" s="15">
        <v>1</v>
      </c>
      <c r="FP537" s="15"/>
      <c r="FQ537" s="15"/>
      <c r="FR537" s="15"/>
      <c r="FS537" s="15"/>
      <c r="FT537" s="15">
        <v>1</v>
      </c>
      <c r="FU537" s="15"/>
      <c r="FV537" s="15"/>
      <c r="FW537" s="15"/>
      <c r="FX537" s="15"/>
      <c r="FY537" s="15"/>
      <c r="FZ537" s="15">
        <v>1</v>
      </c>
      <c r="GA537" s="15"/>
      <c r="GB537" s="15"/>
      <c r="GC537" s="15"/>
      <c r="GD537" s="15"/>
      <c r="GE537" s="15" t="s">
        <v>212</v>
      </c>
      <c r="GF537" s="15"/>
      <c r="GG537" s="15"/>
      <c r="GH537" s="15"/>
      <c r="GI537" s="15"/>
      <c r="GJ537" s="15">
        <v>1</v>
      </c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>
        <v>1</v>
      </c>
      <c r="HJ537" s="15"/>
      <c r="HK537" s="15"/>
      <c r="HL537" s="15"/>
      <c r="HM537" s="15"/>
      <c r="HN537" s="15">
        <v>1</v>
      </c>
      <c r="HO537" s="15"/>
      <c r="HP537" s="15"/>
      <c r="HQ537" s="15"/>
      <c r="HR537" s="15"/>
      <c r="HS537" s="15"/>
      <c r="HT537" s="15"/>
      <c r="HU537" s="15"/>
      <c r="HV537" s="15"/>
      <c r="HW537" s="15"/>
      <c r="HX537" s="15">
        <v>1</v>
      </c>
      <c r="HY537" s="15"/>
      <c r="HZ537" s="15">
        <v>9</v>
      </c>
      <c r="IA537" s="15"/>
      <c r="IB537" s="15">
        <v>100</v>
      </c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  <c r="IW537" s="15"/>
      <c r="IX537" s="15"/>
      <c r="IY537" s="15"/>
      <c r="IZ537" s="15"/>
      <c r="JA537" s="15"/>
      <c r="JB537" s="15"/>
      <c r="JC537" s="17"/>
      <c r="JD537" s="17"/>
      <c r="JE537" s="18"/>
      <c r="JF537" s="17"/>
      <c r="JG537" s="17"/>
      <c r="JH537" s="19"/>
      <c r="JI537" s="19"/>
      <c r="JJ537" s="17"/>
      <c r="JK537" s="17"/>
      <c r="JL537" s="19"/>
      <c r="JM537" s="17"/>
      <c r="JN537" s="17"/>
      <c r="JO537" s="20"/>
      <c r="JP537" s="17"/>
      <c r="JQ537" s="17"/>
      <c r="JR537" s="20"/>
      <c r="JS537" s="19"/>
      <c r="JT537" s="19"/>
      <c r="JU537" s="19"/>
      <c r="JV537" s="15">
        <v>2</v>
      </c>
      <c r="JW537" s="14"/>
      <c r="JX537" s="14"/>
      <c r="JY537" s="15">
        <v>20</v>
      </c>
      <c r="JZ537" s="15"/>
      <c r="KA537" s="15">
        <v>20</v>
      </c>
      <c r="KB537" s="15">
        <v>20</v>
      </c>
      <c r="KC537" s="15"/>
      <c r="KD537" s="15">
        <v>5</v>
      </c>
      <c r="KE537" s="15">
        <v>10</v>
      </c>
      <c r="KF537" s="15"/>
      <c r="KG537" s="15"/>
      <c r="KH537" s="15"/>
      <c r="KI537" s="15"/>
      <c r="KJ537" s="15"/>
      <c r="KK537" s="15">
        <v>25</v>
      </c>
      <c r="KL537" s="15">
        <v>2</v>
      </c>
      <c r="KM537" s="15"/>
      <c r="KN537" s="15"/>
      <c r="KO537" s="15"/>
      <c r="KP537" s="15"/>
      <c r="KQ537" s="15"/>
      <c r="KR537" s="15"/>
      <c r="KS537" s="15">
        <v>1</v>
      </c>
      <c r="KT537" s="15"/>
      <c r="KU537" s="15">
        <v>1</v>
      </c>
      <c r="KV537" s="15"/>
      <c r="KW537" s="15"/>
      <c r="KX537" s="15">
        <v>1</v>
      </c>
      <c r="KY537" s="15"/>
      <c r="KZ537" s="15"/>
      <c r="LA537" s="15"/>
      <c r="LB537" s="15"/>
      <c r="LC537" s="15"/>
      <c r="LD537" s="15"/>
      <c r="LE537" s="15"/>
      <c r="LF537" s="15">
        <v>1</v>
      </c>
      <c r="LG537" s="15"/>
      <c r="LH537" s="15"/>
      <c r="LI537" s="15"/>
      <c r="LJ537" s="15"/>
      <c r="LK537" s="15"/>
      <c r="LL537" s="15" t="s">
        <v>29</v>
      </c>
      <c r="LM537" s="15"/>
      <c r="LN537" s="15"/>
      <c r="LO537" s="15"/>
    </row>
    <row r="538" spans="1:327" ht="18" customHeight="1" x14ac:dyDescent="0.25">
      <c r="A538" s="14" t="s">
        <v>766</v>
      </c>
      <c r="B538" s="15" t="str">
        <f t="shared" si="80"/>
        <v>La Boca</v>
      </c>
      <c r="C538" s="15">
        <f t="shared" si="72"/>
        <v>5</v>
      </c>
      <c r="D538" s="15">
        <v>1</v>
      </c>
      <c r="E538" s="15">
        <v>1</v>
      </c>
      <c r="F538" s="15"/>
      <c r="G538" s="15">
        <v>3</v>
      </c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>
        <v>5</v>
      </c>
      <c r="U538" s="15"/>
      <c r="V538" s="15">
        <v>35</v>
      </c>
      <c r="W538" s="15">
        <v>34</v>
      </c>
      <c r="X538" s="15"/>
      <c r="Y538" s="15"/>
      <c r="Z538" s="15"/>
      <c r="AA538" s="15"/>
      <c r="AB538" s="15"/>
      <c r="AC538" s="15">
        <v>15</v>
      </c>
      <c r="AD538" s="15">
        <v>13</v>
      </c>
      <c r="AE538" s="15">
        <v>7</v>
      </c>
      <c r="AF538" s="15"/>
      <c r="AG538" s="15"/>
      <c r="AH538" s="15"/>
      <c r="AI538" s="15"/>
      <c r="AJ538" s="15"/>
      <c r="AK538" s="15"/>
      <c r="AL538" s="15"/>
      <c r="AM538" s="15" t="str">
        <f t="shared" si="73"/>
        <v/>
      </c>
      <c r="AN538" s="15" t="str">
        <f t="shared" si="74"/>
        <v/>
      </c>
      <c r="AO538" s="15">
        <f t="shared" si="75"/>
        <v>1</v>
      </c>
      <c r="AP538" s="15">
        <f t="shared" si="76"/>
        <v>2</v>
      </c>
      <c r="AQ538" s="15">
        <f t="shared" si="77"/>
        <v>2</v>
      </c>
      <c r="AR538" s="15" t="str">
        <f t="shared" si="78"/>
        <v/>
      </c>
      <c r="AS538" s="15" t="str">
        <f t="shared" si="79"/>
        <v/>
      </c>
      <c r="AT538" s="15">
        <v>5</v>
      </c>
      <c r="AU538" s="15"/>
      <c r="AV538" s="15"/>
      <c r="AW538" s="15"/>
      <c r="AX538" s="15"/>
      <c r="AY538" s="15"/>
      <c r="AZ538" s="15">
        <v>5</v>
      </c>
      <c r="BA538" s="15"/>
      <c r="BB538" s="15"/>
      <c r="BC538" s="15"/>
      <c r="BD538" s="15"/>
      <c r="BE538" s="15"/>
      <c r="BF538" s="15">
        <v>5</v>
      </c>
      <c r="BG538" s="15">
        <v>5</v>
      </c>
      <c r="BH538" s="15"/>
      <c r="BI538" s="15"/>
      <c r="BJ538" s="15"/>
      <c r="BK538" s="15"/>
      <c r="BL538" s="15"/>
      <c r="BM538" s="15">
        <v>5</v>
      </c>
      <c r="BN538" s="15">
        <v>4</v>
      </c>
      <c r="BO538" s="15">
        <v>3</v>
      </c>
      <c r="BP538" s="15"/>
      <c r="BQ538" s="15"/>
      <c r="BR538" s="15"/>
      <c r="BS538" s="15"/>
      <c r="BT538" s="15"/>
      <c r="BU538" s="15"/>
      <c r="BV538" s="15"/>
      <c r="BW538" s="15">
        <v>5</v>
      </c>
      <c r="BX538" s="15">
        <v>2</v>
      </c>
      <c r="BY538" s="15"/>
      <c r="BZ538" s="15"/>
      <c r="CA538" s="15"/>
      <c r="CB538" s="15"/>
      <c r="CC538" s="15"/>
      <c r="CD538" s="15"/>
      <c r="CE538" s="15"/>
      <c r="CF538" s="15"/>
      <c r="CG538" s="15"/>
      <c r="CH538" s="15">
        <v>3</v>
      </c>
      <c r="CI538" s="15">
        <v>3</v>
      </c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>
        <v>1</v>
      </c>
      <c r="DI538" s="15" t="s">
        <v>7</v>
      </c>
      <c r="DJ538" s="15" t="s">
        <v>8</v>
      </c>
      <c r="DK538" s="15" t="s">
        <v>9</v>
      </c>
      <c r="DL538" s="15"/>
      <c r="DM538" s="15" t="s">
        <v>252</v>
      </c>
      <c r="DN538" s="15" t="s">
        <v>252</v>
      </c>
      <c r="DO538" s="15" t="s">
        <v>166</v>
      </c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>
        <v>3</v>
      </c>
      <c r="EG538" s="15" t="s">
        <v>15</v>
      </c>
      <c r="EH538" s="15" t="s">
        <v>8</v>
      </c>
      <c r="EI538" s="15" t="s">
        <v>9</v>
      </c>
      <c r="EJ538" s="15" t="s">
        <v>15</v>
      </c>
      <c r="EK538" s="15" t="s">
        <v>8</v>
      </c>
      <c r="EL538" s="15" t="s">
        <v>9</v>
      </c>
      <c r="EM538" s="15" t="s">
        <v>7</v>
      </c>
      <c r="EN538" s="15" t="s">
        <v>8</v>
      </c>
      <c r="EO538" s="15" t="s">
        <v>9</v>
      </c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>
        <v>1</v>
      </c>
      <c r="FM538" s="15">
        <v>1</v>
      </c>
      <c r="FN538" s="15"/>
      <c r="FO538" s="15"/>
      <c r="FP538" s="15"/>
      <c r="FQ538" s="15">
        <v>3</v>
      </c>
      <c r="FR538" s="15"/>
      <c r="FS538" s="15"/>
      <c r="FT538" s="15">
        <v>1</v>
      </c>
      <c r="FU538" s="15"/>
      <c r="FV538" s="15"/>
      <c r="FW538" s="15"/>
      <c r="FX538" s="15"/>
      <c r="FY538" s="15"/>
      <c r="FZ538" s="15">
        <v>1</v>
      </c>
      <c r="GA538" s="15"/>
      <c r="GB538" s="15"/>
      <c r="GC538" s="15"/>
      <c r="GD538" s="15"/>
      <c r="GE538" s="15" t="s">
        <v>212</v>
      </c>
      <c r="GF538" s="15"/>
      <c r="GG538" s="15"/>
      <c r="GH538" s="15"/>
      <c r="GI538" s="15"/>
      <c r="GJ538" s="15">
        <v>1</v>
      </c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>
        <v>1</v>
      </c>
      <c r="HJ538" s="15"/>
      <c r="HK538" s="15"/>
      <c r="HL538" s="15"/>
      <c r="HM538" s="15"/>
      <c r="HN538" s="15">
        <v>5</v>
      </c>
      <c r="HO538" s="15"/>
      <c r="HP538" s="15"/>
      <c r="HQ538" s="15"/>
      <c r="HR538" s="15"/>
      <c r="HS538" s="15"/>
      <c r="HT538" s="15"/>
      <c r="HU538" s="15"/>
      <c r="HV538" s="15"/>
      <c r="HW538" s="15"/>
      <c r="HX538" s="15">
        <v>1</v>
      </c>
      <c r="HY538" s="15"/>
      <c r="HZ538" s="15">
        <v>9</v>
      </c>
      <c r="IA538" s="15"/>
      <c r="IB538" s="15">
        <v>300</v>
      </c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  <c r="IW538" s="15"/>
      <c r="IX538" s="15"/>
      <c r="IY538" s="15"/>
      <c r="IZ538" s="15"/>
      <c r="JA538" s="15"/>
      <c r="JB538" s="15"/>
      <c r="JC538" s="17"/>
      <c r="JD538" s="17"/>
      <c r="JE538" s="18"/>
      <c r="JF538" s="17"/>
      <c r="JG538" s="17"/>
      <c r="JH538" s="19"/>
      <c r="JI538" s="19"/>
      <c r="JJ538" s="17"/>
      <c r="JK538" s="17"/>
      <c r="JL538" s="19"/>
      <c r="JM538" s="17"/>
      <c r="JN538" s="17"/>
      <c r="JO538" s="20"/>
      <c r="JP538" s="17"/>
      <c r="JQ538" s="17"/>
      <c r="JR538" s="20"/>
      <c r="JS538" s="19"/>
      <c r="JT538" s="19"/>
      <c r="JU538" s="19"/>
      <c r="JV538" s="15">
        <v>2</v>
      </c>
      <c r="JW538" s="14"/>
      <c r="JX538" s="14"/>
      <c r="JY538" s="15">
        <v>120</v>
      </c>
      <c r="JZ538" s="15"/>
      <c r="KA538" s="15">
        <v>60</v>
      </c>
      <c r="KB538" s="15">
        <v>15</v>
      </c>
      <c r="KC538" s="15"/>
      <c r="KD538" s="15">
        <v>20</v>
      </c>
      <c r="KE538" s="15"/>
      <c r="KF538" s="15"/>
      <c r="KG538" s="15"/>
      <c r="KH538" s="15">
        <v>50</v>
      </c>
      <c r="KI538" s="15"/>
      <c r="KJ538" s="15"/>
      <c r="KK538" s="15">
        <v>5</v>
      </c>
      <c r="KL538" s="15">
        <v>2</v>
      </c>
      <c r="KM538" s="15"/>
      <c r="KN538" s="15"/>
      <c r="KO538" s="15"/>
      <c r="KP538" s="15"/>
      <c r="KQ538" s="15"/>
      <c r="KR538" s="15"/>
      <c r="KS538" s="15"/>
      <c r="KT538" s="15"/>
      <c r="KU538" s="15"/>
      <c r="KV538" s="15">
        <v>1</v>
      </c>
      <c r="KW538" s="15"/>
      <c r="KX538" s="15"/>
      <c r="KY538" s="15"/>
      <c r="KZ538" s="15"/>
      <c r="LA538" s="15"/>
      <c r="LB538" s="15"/>
      <c r="LC538" s="15"/>
      <c r="LD538" s="15"/>
      <c r="LE538" s="15"/>
      <c r="LF538" s="15"/>
      <c r="LG538" s="15"/>
      <c r="LH538" s="15"/>
      <c r="LI538" s="15"/>
      <c r="LJ538" s="15"/>
      <c r="LK538" s="15" t="s">
        <v>62</v>
      </c>
      <c r="LL538" s="15"/>
      <c r="LM538" s="15" t="s">
        <v>69</v>
      </c>
      <c r="LN538" s="15"/>
      <c r="LO538" s="15"/>
    </row>
    <row r="539" spans="1:327" ht="18" customHeight="1" x14ac:dyDescent="0.25">
      <c r="A539" s="14" t="s">
        <v>767</v>
      </c>
      <c r="B539" s="15" t="str">
        <f t="shared" si="80"/>
        <v>La Boca</v>
      </c>
      <c r="C539" s="15">
        <f t="shared" si="72"/>
        <v>3</v>
      </c>
      <c r="D539" s="15"/>
      <c r="E539" s="15">
        <v>1</v>
      </c>
      <c r="F539" s="15">
        <v>2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>
        <v>3</v>
      </c>
      <c r="U539" s="15"/>
      <c r="V539" s="15"/>
      <c r="W539" s="15">
        <v>40</v>
      </c>
      <c r="X539" s="15">
        <v>18</v>
      </c>
      <c r="Y539" s="15">
        <v>24</v>
      </c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 t="str">
        <f t="shared" si="73"/>
        <v/>
      </c>
      <c r="AN539" s="15" t="str">
        <f t="shared" si="74"/>
        <v/>
      </c>
      <c r="AO539" s="15" t="str">
        <f t="shared" si="75"/>
        <v/>
      </c>
      <c r="AP539" s="15">
        <f t="shared" si="76"/>
        <v>1</v>
      </c>
      <c r="AQ539" s="15">
        <f t="shared" si="77"/>
        <v>1</v>
      </c>
      <c r="AR539" s="15">
        <f t="shared" si="78"/>
        <v>1</v>
      </c>
      <c r="AS539" s="15" t="str">
        <f t="shared" si="79"/>
        <v/>
      </c>
      <c r="AT539" s="15">
        <v>3</v>
      </c>
      <c r="AU539" s="15"/>
      <c r="AV539" s="15"/>
      <c r="AW539" s="15"/>
      <c r="AX539" s="15"/>
      <c r="AY539" s="15"/>
      <c r="AZ539" s="15"/>
      <c r="BA539" s="15"/>
      <c r="BB539" s="15"/>
      <c r="BC539" s="15"/>
      <c r="BD539" s="15">
        <v>3</v>
      </c>
      <c r="BE539" s="15"/>
      <c r="BF539" s="15"/>
      <c r="BG539" s="15">
        <v>4</v>
      </c>
      <c r="BH539" s="15">
        <v>5</v>
      </c>
      <c r="BI539" s="15">
        <v>5</v>
      </c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>
        <v>5</v>
      </c>
      <c r="BY539" s="15"/>
      <c r="BZ539" s="15"/>
      <c r="CA539" s="15"/>
      <c r="CB539" s="15"/>
      <c r="CC539" s="15">
        <v>1</v>
      </c>
      <c r="CD539" s="15">
        <v>40</v>
      </c>
      <c r="CE539" s="15">
        <v>2</v>
      </c>
      <c r="CF539" s="15">
        <v>1</v>
      </c>
      <c r="CG539" s="15"/>
      <c r="CH539" s="15">
        <v>2</v>
      </c>
      <c r="CI539" s="15">
        <v>2</v>
      </c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>
        <v>1</v>
      </c>
      <c r="DM539" s="15" t="s">
        <v>7</v>
      </c>
      <c r="DN539" s="15" t="s">
        <v>8</v>
      </c>
      <c r="DO539" s="15" t="s">
        <v>9</v>
      </c>
      <c r="DP539" s="15">
        <v>1</v>
      </c>
      <c r="DQ539" s="15" t="s">
        <v>15</v>
      </c>
      <c r="DR539" s="15" t="s">
        <v>8</v>
      </c>
      <c r="DS539" s="15" t="s">
        <v>9</v>
      </c>
      <c r="DT539" s="15" t="s">
        <v>15</v>
      </c>
      <c r="DU539" s="15" t="s">
        <v>8</v>
      </c>
      <c r="DV539" s="15" t="s">
        <v>9</v>
      </c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>
        <v>3</v>
      </c>
      <c r="FM539" s="15">
        <v>3</v>
      </c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>
        <v>3</v>
      </c>
      <c r="GA539" s="15"/>
      <c r="GB539" s="15"/>
      <c r="GC539" s="15"/>
      <c r="GD539" s="15"/>
      <c r="GE539" s="15" t="s">
        <v>212</v>
      </c>
      <c r="GF539" s="15" t="s">
        <v>212</v>
      </c>
      <c r="GG539" s="15" t="s">
        <v>212</v>
      </c>
      <c r="GH539" s="15"/>
      <c r="GI539" s="15"/>
      <c r="GJ539" s="15">
        <v>3</v>
      </c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>
        <v>3</v>
      </c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>
        <v>1</v>
      </c>
      <c r="HY539" s="15"/>
      <c r="HZ539" s="15">
        <v>9</v>
      </c>
      <c r="IA539" s="15"/>
      <c r="IB539" s="15">
        <v>400</v>
      </c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  <c r="IW539" s="15"/>
      <c r="IX539" s="15"/>
      <c r="IY539" s="15"/>
      <c r="IZ539" s="15"/>
      <c r="JA539" s="15"/>
      <c r="JB539" s="15"/>
      <c r="JC539" s="17"/>
      <c r="JD539" s="17"/>
      <c r="JE539" s="18"/>
      <c r="JF539" s="17"/>
      <c r="JG539" s="17"/>
      <c r="JH539" s="19"/>
      <c r="JI539" s="19"/>
      <c r="JJ539" s="17"/>
      <c r="JK539" s="17"/>
      <c r="JL539" s="19"/>
      <c r="JM539" s="17"/>
      <c r="JN539" s="17"/>
      <c r="JO539" s="20"/>
      <c r="JP539" s="17"/>
      <c r="JQ539" s="17"/>
      <c r="JR539" s="20"/>
      <c r="JS539" s="19"/>
      <c r="JT539" s="19"/>
      <c r="JU539" s="19"/>
      <c r="JV539" s="15">
        <v>2</v>
      </c>
      <c r="JW539" s="14"/>
      <c r="JX539" s="14"/>
      <c r="JY539" s="15">
        <v>160</v>
      </c>
      <c r="JZ539" s="15"/>
      <c r="KA539" s="15"/>
      <c r="KB539" s="15"/>
      <c r="KC539" s="15"/>
      <c r="KD539" s="15">
        <v>25</v>
      </c>
      <c r="KE539" s="15">
        <v>50</v>
      </c>
      <c r="KF539" s="15"/>
      <c r="KG539" s="15"/>
      <c r="KH539" s="15"/>
      <c r="KI539" s="15"/>
      <c r="KJ539" s="15"/>
      <c r="KK539" s="15"/>
      <c r="KL539" s="15">
        <v>2</v>
      </c>
      <c r="KM539" s="15"/>
      <c r="KN539" s="15"/>
      <c r="KO539" s="15"/>
      <c r="KP539" s="15"/>
      <c r="KQ539" s="15"/>
      <c r="KR539" s="15"/>
      <c r="KS539" s="15"/>
      <c r="KT539" s="15"/>
      <c r="KU539" s="15">
        <v>1</v>
      </c>
      <c r="KV539" s="15"/>
      <c r="KW539" s="15"/>
      <c r="KX539" s="15"/>
      <c r="KY539" s="15"/>
      <c r="KZ539" s="15"/>
      <c r="LA539" s="15"/>
      <c r="LB539" s="15"/>
      <c r="LC539" s="15"/>
      <c r="LD539" s="15"/>
      <c r="LE539" s="15"/>
      <c r="LF539" s="15"/>
      <c r="LG539" s="15"/>
      <c r="LH539" s="15"/>
      <c r="LI539" s="15"/>
      <c r="LJ539" s="15"/>
      <c r="LK539" s="15"/>
      <c r="LL539" s="15" t="s">
        <v>11</v>
      </c>
      <c r="LM539" s="15"/>
      <c r="LN539" s="15"/>
      <c r="LO539" s="15"/>
    </row>
    <row r="540" spans="1:327" ht="18" customHeight="1" x14ac:dyDescent="0.25">
      <c r="A540" s="14" t="s">
        <v>768</v>
      </c>
      <c r="B540" s="15" t="str">
        <f t="shared" si="80"/>
        <v>La Boca</v>
      </c>
      <c r="C540" s="15">
        <f t="shared" si="72"/>
        <v>4</v>
      </c>
      <c r="D540" s="15">
        <v>1</v>
      </c>
      <c r="E540" s="15">
        <v>1</v>
      </c>
      <c r="F540" s="15">
        <v>1</v>
      </c>
      <c r="G540" s="15">
        <v>1</v>
      </c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>
        <v>4</v>
      </c>
      <c r="U540" s="15"/>
      <c r="V540" s="15">
        <v>68</v>
      </c>
      <c r="W540" s="15">
        <v>62</v>
      </c>
      <c r="X540" s="15">
        <v>33</v>
      </c>
      <c r="Y540" s="15"/>
      <c r="Z540" s="15"/>
      <c r="AA540" s="15"/>
      <c r="AB540" s="15"/>
      <c r="AC540" s="15">
        <v>30</v>
      </c>
      <c r="AD540" s="15"/>
      <c r="AE540" s="15"/>
      <c r="AF540" s="15"/>
      <c r="AG540" s="15"/>
      <c r="AH540" s="15"/>
      <c r="AI540" s="15"/>
      <c r="AJ540" s="15"/>
      <c r="AK540" s="15"/>
      <c r="AL540" s="15"/>
      <c r="AM540" s="15" t="str">
        <f t="shared" si="73"/>
        <v/>
      </c>
      <c r="AN540" s="15" t="str">
        <f t="shared" si="74"/>
        <v/>
      </c>
      <c r="AO540" s="15" t="str">
        <f t="shared" si="75"/>
        <v/>
      </c>
      <c r="AP540" s="15" t="str">
        <f t="shared" si="76"/>
        <v/>
      </c>
      <c r="AQ540" s="15">
        <f t="shared" si="77"/>
        <v>2</v>
      </c>
      <c r="AR540" s="15">
        <f t="shared" si="78"/>
        <v>1</v>
      </c>
      <c r="AS540" s="15">
        <f t="shared" si="79"/>
        <v>1</v>
      </c>
      <c r="AT540" s="15">
        <v>4</v>
      </c>
      <c r="AU540" s="15"/>
      <c r="AV540" s="15"/>
      <c r="AW540" s="15"/>
      <c r="AX540" s="15"/>
      <c r="AY540" s="15"/>
      <c r="AZ540" s="15"/>
      <c r="BA540" s="15"/>
      <c r="BB540" s="15"/>
      <c r="BC540" s="15">
        <v>4</v>
      </c>
      <c r="BD540" s="15"/>
      <c r="BE540" s="15"/>
      <c r="BF540" s="15">
        <v>2</v>
      </c>
      <c r="BG540" s="15">
        <v>3</v>
      </c>
      <c r="BH540" s="15">
        <v>5</v>
      </c>
      <c r="BI540" s="15"/>
      <c r="BJ540" s="15"/>
      <c r="BK540" s="15"/>
      <c r="BL540" s="15"/>
      <c r="BM540" s="15">
        <v>5</v>
      </c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>
        <v>1</v>
      </c>
      <c r="BY540" s="15"/>
      <c r="BZ540" s="15"/>
      <c r="CA540" s="15"/>
      <c r="CB540" s="15"/>
      <c r="CC540" s="15"/>
      <c r="CD540" s="15"/>
      <c r="CE540" s="15"/>
      <c r="CF540" s="15"/>
      <c r="CG540" s="15"/>
      <c r="CH540" s="15">
        <v>2</v>
      </c>
      <c r="CI540" s="15">
        <v>2</v>
      </c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 t="s">
        <v>7</v>
      </c>
      <c r="DJ540" s="15" t="s">
        <v>163</v>
      </c>
      <c r="DK540" s="15" t="s">
        <v>9</v>
      </c>
      <c r="DL540" s="15">
        <v>1</v>
      </c>
      <c r="DM540" s="15" t="s">
        <v>7</v>
      </c>
      <c r="DN540" s="15" t="s">
        <v>8</v>
      </c>
      <c r="DO540" s="15" t="s">
        <v>9</v>
      </c>
      <c r="DP540" s="15">
        <v>1</v>
      </c>
      <c r="DQ540" s="15" t="s">
        <v>15</v>
      </c>
      <c r="DR540" s="15" t="s">
        <v>8</v>
      </c>
      <c r="DS540" s="15" t="s">
        <v>9</v>
      </c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>
        <v>1</v>
      </c>
      <c r="EG540" s="15" t="s">
        <v>15</v>
      </c>
      <c r="EH540" s="15" t="s">
        <v>8</v>
      </c>
      <c r="EI540" s="15" t="s">
        <v>9</v>
      </c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>
        <v>2</v>
      </c>
      <c r="FM540" s="15"/>
      <c r="FN540" s="15"/>
      <c r="FO540" s="15">
        <v>2</v>
      </c>
      <c r="FP540" s="15">
        <v>1</v>
      </c>
      <c r="FQ540" s="15"/>
      <c r="FR540" s="15"/>
      <c r="FS540" s="15"/>
      <c r="FT540" s="15">
        <v>1</v>
      </c>
      <c r="FU540" s="15"/>
      <c r="FV540" s="15"/>
      <c r="FW540" s="15"/>
      <c r="FX540" s="15"/>
      <c r="FY540" s="15"/>
      <c r="FZ540" s="15">
        <v>2</v>
      </c>
      <c r="GA540" s="15"/>
      <c r="GB540" s="15"/>
      <c r="GC540" s="15"/>
      <c r="GD540" s="15"/>
      <c r="GE540" s="15" t="s">
        <v>16</v>
      </c>
      <c r="GF540" s="15" t="s">
        <v>16</v>
      </c>
      <c r="GG540" s="15"/>
      <c r="GH540" s="15"/>
      <c r="GI540" s="15"/>
      <c r="GJ540" s="15">
        <v>2</v>
      </c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>
        <v>2</v>
      </c>
      <c r="HH540" s="15"/>
      <c r="HI540" s="15"/>
      <c r="HJ540" s="15"/>
      <c r="HK540" s="15"/>
      <c r="HL540" s="15"/>
      <c r="HM540" s="15"/>
      <c r="HN540" s="15">
        <v>2</v>
      </c>
      <c r="HO540" s="15"/>
      <c r="HP540" s="15"/>
      <c r="HQ540" s="15"/>
      <c r="HR540" s="15"/>
      <c r="HS540" s="15"/>
      <c r="HT540" s="15"/>
      <c r="HU540" s="15"/>
      <c r="HV540" s="15"/>
      <c r="HW540" s="15"/>
      <c r="HX540" s="15">
        <v>1</v>
      </c>
      <c r="HY540" s="15"/>
      <c r="HZ540" s="15">
        <v>9</v>
      </c>
      <c r="IA540" s="15"/>
      <c r="IB540" s="15">
        <v>100</v>
      </c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  <c r="IW540" s="15"/>
      <c r="IX540" s="15"/>
      <c r="IY540" s="15"/>
      <c r="IZ540" s="15"/>
      <c r="JA540" s="15"/>
      <c r="JB540" s="15"/>
      <c r="JC540" s="17"/>
      <c r="JD540" s="17"/>
      <c r="JE540" s="18"/>
      <c r="JF540" s="17"/>
      <c r="JG540" s="17"/>
      <c r="JH540" s="19"/>
      <c r="JI540" s="19"/>
      <c r="JJ540" s="17"/>
      <c r="JK540" s="17"/>
      <c r="JL540" s="19"/>
      <c r="JM540" s="17"/>
      <c r="JN540" s="17"/>
      <c r="JO540" s="20"/>
      <c r="JP540" s="17"/>
      <c r="JQ540" s="17"/>
      <c r="JR540" s="20"/>
      <c r="JS540" s="19"/>
      <c r="JT540" s="19"/>
      <c r="JU540" s="19"/>
      <c r="JV540" s="15">
        <v>2</v>
      </c>
      <c r="JW540" s="14"/>
      <c r="JX540" s="14"/>
      <c r="JY540" s="15">
        <v>25</v>
      </c>
      <c r="JZ540" s="15"/>
      <c r="KA540" s="15">
        <v>10</v>
      </c>
      <c r="KB540" s="15">
        <v>20</v>
      </c>
      <c r="KC540" s="15">
        <v>10</v>
      </c>
      <c r="KD540" s="15">
        <v>15</v>
      </c>
      <c r="KE540" s="15">
        <v>5</v>
      </c>
      <c r="KF540" s="15">
        <v>5</v>
      </c>
      <c r="KG540" s="15">
        <v>5</v>
      </c>
      <c r="KH540" s="15">
        <v>5</v>
      </c>
      <c r="KI540" s="15"/>
      <c r="KJ540" s="15"/>
      <c r="KK540" s="15"/>
      <c r="KL540" s="15">
        <v>2</v>
      </c>
      <c r="KM540" s="15"/>
      <c r="KN540" s="15"/>
      <c r="KO540" s="15"/>
      <c r="KP540" s="15"/>
      <c r="KQ540" s="15"/>
      <c r="KR540" s="15"/>
      <c r="KS540" s="15"/>
      <c r="KT540" s="15"/>
      <c r="KU540" s="15">
        <v>1</v>
      </c>
      <c r="KV540" s="15">
        <v>1</v>
      </c>
      <c r="KW540" s="15"/>
      <c r="KX540" s="15"/>
      <c r="KY540" s="15"/>
      <c r="KZ540" s="15"/>
      <c r="LA540" s="15"/>
      <c r="LB540" s="15"/>
      <c r="LC540" s="15">
        <v>1</v>
      </c>
      <c r="LD540" s="15"/>
      <c r="LE540" s="15"/>
      <c r="LF540" s="15"/>
      <c r="LG540" s="15"/>
      <c r="LH540" s="15"/>
      <c r="LI540" s="15"/>
      <c r="LJ540" s="15" t="s">
        <v>104</v>
      </c>
      <c r="LK540" s="15"/>
      <c r="LL540" s="15" t="s">
        <v>29</v>
      </c>
      <c r="LM540" s="15" t="s">
        <v>69</v>
      </c>
      <c r="LN540" s="15"/>
      <c r="LO540" s="15"/>
    </row>
    <row r="541" spans="1:327" ht="18" customHeight="1" x14ac:dyDescent="0.25">
      <c r="A541" s="14" t="s">
        <v>769</v>
      </c>
      <c r="B541" s="15" t="str">
        <f t="shared" si="80"/>
        <v>La Boca</v>
      </c>
      <c r="C541" s="15">
        <f t="shared" si="72"/>
        <v>3</v>
      </c>
      <c r="D541" s="15"/>
      <c r="E541" s="15">
        <v>1</v>
      </c>
      <c r="F541" s="15">
        <v>1</v>
      </c>
      <c r="G541" s="15">
        <v>1</v>
      </c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>
        <v>3</v>
      </c>
      <c r="U541" s="15"/>
      <c r="V541" s="15"/>
      <c r="W541" s="15">
        <v>27</v>
      </c>
      <c r="X541" s="15">
        <v>7</v>
      </c>
      <c r="Y541" s="15"/>
      <c r="Z541" s="15"/>
      <c r="AA541" s="15"/>
      <c r="AB541" s="15"/>
      <c r="AC541" s="15">
        <v>1</v>
      </c>
      <c r="AD541" s="15"/>
      <c r="AE541" s="15"/>
      <c r="AF541" s="15"/>
      <c r="AG541" s="15"/>
      <c r="AH541" s="15"/>
      <c r="AI541" s="15"/>
      <c r="AJ541" s="15"/>
      <c r="AK541" s="15"/>
      <c r="AL541" s="15"/>
      <c r="AM541" s="15" t="str">
        <f t="shared" si="73"/>
        <v/>
      </c>
      <c r="AN541" s="15">
        <f t="shared" si="74"/>
        <v>1</v>
      </c>
      <c r="AO541" s="15">
        <f t="shared" si="75"/>
        <v>1</v>
      </c>
      <c r="AP541" s="15" t="str">
        <f t="shared" si="76"/>
        <v/>
      </c>
      <c r="AQ541" s="15">
        <f t="shared" si="77"/>
        <v>1</v>
      </c>
      <c r="AR541" s="15" t="str">
        <f t="shared" si="78"/>
        <v/>
      </c>
      <c r="AS541" s="15" t="str">
        <f t="shared" si="79"/>
        <v/>
      </c>
      <c r="AT541" s="15">
        <v>3</v>
      </c>
      <c r="AU541" s="15"/>
      <c r="AV541" s="15"/>
      <c r="AW541" s="15"/>
      <c r="AX541" s="15"/>
      <c r="AY541" s="15"/>
      <c r="AZ541" s="15">
        <v>3</v>
      </c>
      <c r="BA541" s="15"/>
      <c r="BB541" s="15"/>
      <c r="BC541" s="15"/>
      <c r="BD541" s="15"/>
      <c r="BE541" s="15"/>
      <c r="BF541" s="15"/>
      <c r="BG541" s="15">
        <v>3</v>
      </c>
      <c r="BH541" s="15">
        <v>2</v>
      </c>
      <c r="BI541" s="15"/>
      <c r="BJ541" s="15"/>
      <c r="BK541" s="15"/>
      <c r="BL541" s="15"/>
      <c r="BM541" s="15">
        <v>1</v>
      </c>
      <c r="BN541" s="15"/>
      <c r="BO541" s="15"/>
      <c r="BP541" s="15"/>
      <c r="BQ541" s="15"/>
      <c r="BR541" s="15"/>
      <c r="BS541" s="15"/>
      <c r="BT541" s="15"/>
      <c r="BU541" s="15"/>
      <c r="BV541" s="15"/>
      <c r="BW541" s="15">
        <v>1</v>
      </c>
      <c r="BX541" s="15">
        <v>6</v>
      </c>
      <c r="BY541" s="15"/>
      <c r="BZ541" s="15"/>
      <c r="CA541" s="15"/>
      <c r="CB541" s="15"/>
      <c r="CC541" s="15"/>
      <c r="CD541" s="15"/>
      <c r="CE541" s="15"/>
      <c r="CF541" s="15"/>
      <c r="CG541" s="15"/>
      <c r="CH541" s="15">
        <v>2</v>
      </c>
      <c r="CI541" s="15">
        <v>2</v>
      </c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>
        <v>1</v>
      </c>
      <c r="DM541" s="15" t="s">
        <v>7</v>
      </c>
      <c r="DN541" s="15" t="s">
        <v>8</v>
      </c>
      <c r="DO541" s="15" t="s">
        <v>9</v>
      </c>
      <c r="DP541" s="15"/>
      <c r="DQ541" s="15" t="s">
        <v>15</v>
      </c>
      <c r="DR541" s="15" t="s">
        <v>8</v>
      </c>
      <c r="DS541" s="15" t="s">
        <v>9</v>
      </c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>
        <v>1</v>
      </c>
      <c r="EG541" s="15" t="s">
        <v>15</v>
      </c>
      <c r="EH541" s="15" t="s">
        <v>8</v>
      </c>
      <c r="EI541" s="15" t="s">
        <v>9</v>
      </c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>
        <v>1</v>
      </c>
      <c r="FM541" s="15"/>
      <c r="FN541" s="15">
        <v>1</v>
      </c>
      <c r="FO541" s="15"/>
      <c r="FP541" s="15">
        <v>1</v>
      </c>
      <c r="FQ541" s="15">
        <v>1</v>
      </c>
      <c r="FR541" s="15"/>
      <c r="FS541" s="15"/>
      <c r="FT541" s="15"/>
      <c r="FU541" s="15"/>
      <c r="FV541" s="15"/>
      <c r="FW541" s="15"/>
      <c r="FX541" s="15"/>
      <c r="FY541" s="15"/>
      <c r="FZ541" s="15">
        <v>1</v>
      </c>
      <c r="GA541" s="15"/>
      <c r="GB541" s="15"/>
      <c r="GC541" s="15"/>
      <c r="GD541" s="15"/>
      <c r="GE541" s="15" t="s">
        <v>16</v>
      </c>
      <c r="GF541" s="15"/>
      <c r="GG541" s="15"/>
      <c r="GH541" s="15"/>
      <c r="GI541" s="15"/>
      <c r="GJ541" s="15">
        <v>1</v>
      </c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>
        <v>1</v>
      </c>
      <c r="HH541" s="15"/>
      <c r="HI541" s="15"/>
      <c r="HJ541" s="15"/>
      <c r="HK541" s="15"/>
      <c r="HL541" s="15"/>
      <c r="HM541" s="15"/>
      <c r="HN541" s="15">
        <v>3</v>
      </c>
      <c r="HO541" s="15"/>
      <c r="HP541" s="15"/>
      <c r="HQ541" s="15"/>
      <c r="HR541" s="15"/>
      <c r="HS541" s="15"/>
      <c r="HT541" s="15"/>
      <c r="HU541" s="15"/>
      <c r="HV541" s="15"/>
      <c r="HW541" s="15"/>
      <c r="HX541" s="15">
        <v>1</v>
      </c>
      <c r="HY541" s="15"/>
      <c r="HZ541" s="15">
        <v>9</v>
      </c>
      <c r="IA541" s="15"/>
      <c r="IB541" s="15">
        <v>300</v>
      </c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  <c r="IW541" s="15"/>
      <c r="IX541" s="15"/>
      <c r="IY541" s="15"/>
      <c r="IZ541" s="15"/>
      <c r="JA541" s="15"/>
      <c r="JB541" s="15"/>
      <c r="JC541" s="17"/>
      <c r="JD541" s="17"/>
      <c r="JE541" s="18"/>
      <c r="JF541" s="17"/>
      <c r="JG541" s="17"/>
      <c r="JH541" s="19"/>
      <c r="JI541" s="19"/>
      <c r="JJ541" s="17"/>
      <c r="JK541" s="17"/>
      <c r="JL541" s="19"/>
      <c r="JM541" s="17"/>
      <c r="JN541" s="17"/>
      <c r="JO541" s="20"/>
      <c r="JP541" s="17"/>
      <c r="JQ541" s="17"/>
      <c r="JR541" s="20"/>
      <c r="JS541" s="19"/>
      <c r="JT541" s="19"/>
      <c r="JU541" s="19"/>
      <c r="JV541" s="15">
        <v>2</v>
      </c>
      <c r="JW541" s="14"/>
      <c r="JX541" s="14"/>
      <c r="JY541" s="15">
        <v>200</v>
      </c>
      <c r="JZ541" s="15"/>
      <c r="KA541" s="15">
        <v>30</v>
      </c>
      <c r="KB541" s="15">
        <v>10</v>
      </c>
      <c r="KC541" s="15"/>
      <c r="KD541" s="15"/>
      <c r="KE541" s="15"/>
      <c r="KF541" s="15"/>
      <c r="KG541" s="15"/>
      <c r="KH541" s="15"/>
      <c r="KI541" s="15"/>
      <c r="KJ541" s="15"/>
      <c r="KK541" s="15"/>
      <c r="KL541" s="15">
        <v>2</v>
      </c>
      <c r="KM541" s="15"/>
      <c r="KN541" s="15"/>
      <c r="KO541" s="15"/>
      <c r="KP541" s="15"/>
      <c r="KQ541" s="15"/>
      <c r="KR541" s="15"/>
      <c r="KS541" s="15"/>
      <c r="KT541" s="15"/>
      <c r="KU541" s="15">
        <v>1</v>
      </c>
      <c r="KV541" s="15"/>
      <c r="KW541" s="15">
        <v>1</v>
      </c>
      <c r="KX541" s="15">
        <v>1</v>
      </c>
      <c r="KY541" s="15">
        <v>1</v>
      </c>
      <c r="KZ541" s="15">
        <v>1</v>
      </c>
      <c r="LA541" s="15"/>
      <c r="LB541" s="15"/>
      <c r="LC541" s="15"/>
      <c r="LD541" s="15"/>
      <c r="LE541" s="15"/>
      <c r="LF541" s="15"/>
      <c r="LG541" s="15"/>
      <c r="LH541" s="15"/>
      <c r="LI541" s="15"/>
      <c r="LJ541" s="15"/>
      <c r="LK541" s="15" t="s">
        <v>21</v>
      </c>
      <c r="LL541" s="15"/>
      <c r="LM541" s="15" t="s">
        <v>42</v>
      </c>
      <c r="LN541" s="15" t="s">
        <v>79</v>
      </c>
      <c r="LO541" s="15" t="s">
        <v>43</v>
      </c>
    </row>
    <row r="542" spans="1:327" ht="18" customHeight="1" x14ac:dyDescent="0.25">
      <c r="A542" s="14" t="s">
        <v>770</v>
      </c>
      <c r="B542" s="15" t="str">
        <f t="shared" si="80"/>
        <v>La Boca</v>
      </c>
      <c r="C542" s="15">
        <f t="shared" si="72"/>
        <v>3</v>
      </c>
      <c r="D542" s="15"/>
      <c r="E542" s="15">
        <v>1</v>
      </c>
      <c r="F542" s="15">
        <v>1</v>
      </c>
      <c r="G542" s="15">
        <v>1</v>
      </c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>
        <v>3</v>
      </c>
      <c r="U542" s="15"/>
      <c r="V542" s="15"/>
      <c r="W542" s="15">
        <v>26</v>
      </c>
      <c r="X542" s="15">
        <v>3</v>
      </c>
      <c r="Y542" s="15"/>
      <c r="Z542" s="15"/>
      <c r="AA542" s="15"/>
      <c r="AB542" s="15"/>
      <c r="AC542" s="15">
        <v>7</v>
      </c>
      <c r="AD542" s="15"/>
      <c r="AE542" s="15"/>
      <c r="AF542" s="15"/>
      <c r="AG542" s="15"/>
      <c r="AH542" s="15"/>
      <c r="AI542" s="15"/>
      <c r="AJ542" s="15"/>
      <c r="AK542" s="15"/>
      <c r="AL542" s="15"/>
      <c r="AM542" s="15" t="str">
        <f t="shared" si="73"/>
        <v/>
      </c>
      <c r="AN542" s="15">
        <f t="shared" si="74"/>
        <v>1</v>
      </c>
      <c r="AO542" s="15">
        <f t="shared" si="75"/>
        <v>1</v>
      </c>
      <c r="AP542" s="15" t="str">
        <f t="shared" si="76"/>
        <v/>
      </c>
      <c r="AQ542" s="15">
        <f t="shared" si="77"/>
        <v>1</v>
      </c>
      <c r="AR542" s="15" t="str">
        <f t="shared" si="78"/>
        <v/>
      </c>
      <c r="AS542" s="15" t="str">
        <f t="shared" si="79"/>
        <v/>
      </c>
      <c r="AT542" s="15">
        <v>3</v>
      </c>
      <c r="AU542" s="15"/>
      <c r="AV542" s="15"/>
      <c r="AW542" s="15"/>
      <c r="AX542" s="15"/>
      <c r="AY542" s="15"/>
      <c r="AZ542" s="15">
        <v>3</v>
      </c>
      <c r="BA542" s="15"/>
      <c r="BB542" s="15"/>
      <c r="BC542" s="15"/>
      <c r="BD542" s="15"/>
      <c r="BE542" s="15"/>
      <c r="BF542" s="15"/>
      <c r="BG542" s="15">
        <v>5</v>
      </c>
      <c r="BH542" s="15">
        <v>1</v>
      </c>
      <c r="BI542" s="15"/>
      <c r="BJ542" s="15"/>
      <c r="BK542" s="15"/>
      <c r="BL542" s="15"/>
      <c r="BM542" s="15">
        <v>2</v>
      </c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>
        <v>6</v>
      </c>
      <c r="BY542" s="15"/>
      <c r="BZ542" s="15"/>
      <c r="CA542" s="15"/>
      <c r="CB542" s="15"/>
      <c r="CC542" s="15">
        <v>1</v>
      </c>
      <c r="CD542" s="15">
        <v>26</v>
      </c>
      <c r="CE542" s="15">
        <v>2</v>
      </c>
      <c r="CF542" s="15">
        <v>2</v>
      </c>
      <c r="CG542" s="15"/>
      <c r="CH542" s="15">
        <v>2</v>
      </c>
      <c r="CI542" s="15">
        <v>2</v>
      </c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 t="s">
        <v>7</v>
      </c>
      <c r="DN542" s="15" t="s">
        <v>31</v>
      </c>
      <c r="DO542" s="15" t="s">
        <v>9</v>
      </c>
      <c r="DP542" s="15"/>
      <c r="DQ542" s="15" t="s">
        <v>15</v>
      </c>
      <c r="DR542" s="15" t="s">
        <v>8</v>
      </c>
      <c r="DS542" s="15" t="s">
        <v>9</v>
      </c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 t="s">
        <v>15</v>
      </c>
      <c r="EH542" s="15" t="s">
        <v>8</v>
      </c>
      <c r="EI542" s="15" t="s">
        <v>9</v>
      </c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>
        <v>1</v>
      </c>
      <c r="FQ542" s="15">
        <v>2</v>
      </c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>
        <v>1</v>
      </c>
      <c r="HY542" s="15"/>
      <c r="HZ542" s="15">
        <v>11</v>
      </c>
      <c r="IA542" s="15"/>
      <c r="IB542" s="15"/>
      <c r="IC542" s="15"/>
      <c r="ID542" s="15"/>
      <c r="IE542" s="15"/>
      <c r="IF542" s="15"/>
      <c r="IG542" s="15">
        <v>200</v>
      </c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  <c r="IW542" s="15"/>
      <c r="IX542" s="15"/>
      <c r="IY542" s="15"/>
      <c r="IZ542" s="15"/>
      <c r="JA542" s="15"/>
      <c r="JB542" s="15"/>
      <c r="JC542" s="17"/>
      <c r="JD542" s="17"/>
      <c r="JE542" s="18"/>
      <c r="JF542" s="17"/>
      <c r="JG542" s="17"/>
      <c r="JH542" s="19"/>
      <c r="JI542" s="19"/>
      <c r="JJ542" s="17"/>
      <c r="JK542" s="17"/>
      <c r="JL542" s="19"/>
      <c r="JM542" s="17"/>
      <c r="JN542" s="17"/>
      <c r="JO542" s="20"/>
      <c r="JP542" s="17"/>
      <c r="JQ542" s="17"/>
      <c r="JR542" s="20"/>
      <c r="JS542" s="19"/>
      <c r="JT542" s="19"/>
      <c r="JU542" s="19"/>
      <c r="JV542" s="15">
        <v>2</v>
      </c>
      <c r="JW542" s="14"/>
      <c r="JX542" s="14"/>
      <c r="JY542" s="15">
        <v>100</v>
      </c>
      <c r="JZ542" s="15"/>
      <c r="KA542" s="15">
        <v>20</v>
      </c>
      <c r="KB542" s="15"/>
      <c r="KC542" s="15"/>
      <c r="KD542" s="15"/>
      <c r="KE542" s="15">
        <v>10</v>
      </c>
      <c r="KF542" s="15"/>
      <c r="KG542" s="15"/>
      <c r="KH542" s="15"/>
      <c r="KI542" s="15"/>
      <c r="KJ542" s="15"/>
      <c r="KK542" s="15"/>
      <c r="KL542" s="15">
        <v>2</v>
      </c>
      <c r="KM542" s="15"/>
      <c r="KN542" s="15"/>
      <c r="KO542" s="15"/>
      <c r="KP542" s="15"/>
      <c r="KQ542" s="15"/>
      <c r="KR542" s="15"/>
      <c r="KS542" s="15"/>
      <c r="KT542" s="15"/>
      <c r="KU542" s="15">
        <v>1</v>
      </c>
      <c r="KV542" s="15">
        <v>1</v>
      </c>
      <c r="KW542" s="15"/>
      <c r="KX542" s="15">
        <v>1</v>
      </c>
      <c r="KY542" s="15">
        <v>1</v>
      </c>
      <c r="KZ542" s="15"/>
      <c r="LA542" s="15"/>
      <c r="LB542" s="15"/>
      <c r="LC542" s="15"/>
      <c r="LD542" s="15"/>
      <c r="LE542" s="15"/>
      <c r="LF542" s="15"/>
      <c r="LG542" s="15"/>
      <c r="LH542" s="15"/>
      <c r="LI542" s="15"/>
      <c r="LJ542" s="15"/>
      <c r="LK542" s="15" t="s">
        <v>21</v>
      </c>
      <c r="LL542" s="15" t="s">
        <v>771</v>
      </c>
      <c r="LM542" s="15" t="s">
        <v>42</v>
      </c>
      <c r="LN542" s="15" t="s">
        <v>79</v>
      </c>
      <c r="LO542" s="15"/>
    </row>
    <row r="543" spans="1:327" ht="18" customHeight="1" x14ac:dyDescent="0.25">
      <c r="A543" s="14" t="s">
        <v>772</v>
      </c>
      <c r="B543" s="15" t="str">
        <f t="shared" si="80"/>
        <v>La Boca</v>
      </c>
      <c r="C543" s="15">
        <f t="shared" si="72"/>
        <v>6</v>
      </c>
      <c r="D543" s="15">
        <v>1</v>
      </c>
      <c r="E543" s="15">
        <v>1</v>
      </c>
      <c r="F543" s="15">
        <v>4</v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>
        <v>6</v>
      </c>
      <c r="U543" s="15"/>
      <c r="V543" s="15">
        <v>47</v>
      </c>
      <c r="W543" s="15">
        <v>40</v>
      </c>
      <c r="X543" s="15">
        <v>21</v>
      </c>
      <c r="Y543" s="15">
        <v>19</v>
      </c>
      <c r="Z543" s="15">
        <v>16</v>
      </c>
      <c r="AA543" s="15">
        <v>9</v>
      </c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 t="str">
        <f t="shared" si="73"/>
        <v/>
      </c>
      <c r="AN543" s="15" t="str">
        <f t="shared" si="74"/>
        <v/>
      </c>
      <c r="AO543" s="15">
        <f t="shared" si="75"/>
        <v>1</v>
      </c>
      <c r="AP543" s="15">
        <f t="shared" si="76"/>
        <v>1</v>
      </c>
      <c r="AQ543" s="15">
        <f t="shared" si="77"/>
        <v>2</v>
      </c>
      <c r="AR543" s="15">
        <f t="shared" si="78"/>
        <v>2</v>
      </c>
      <c r="AS543" s="15" t="str">
        <f t="shared" si="79"/>
        <v/>
      </c>
      <c r="AT543" s="15">
        <v>6</v>
      </c>
      <c r="AU543" s="15"/>
      <c r="AV543" s="15"/>
      <c r="AW543" s="15"/>
      <c r="AX543" s="15"/>
      <c r="AY543" s="15"/>
      <c r="AZ543" s="15"/>
      <c r="BA543" s="15"/>
      <c r="BB543" s="15"/>
      <c r="BC543" s="15">
        <v>6</v>
      </c>
      <c r="BD543" s="15"/>
      <c r="BE543" s="15"/>
      <c r="BF543" s="15">
        <v>8</v>
      </c>
      <c r="BG543" s="15">
        <v>5</v>
      </c>
      <c r="BH543" s="15">
        <v>5</v>
      </c>
      <c r="BI543" s="15">
        <v>5</v>
      </c>
      <c r="BJ543" s="15">
        <v>4</v>
      </c>
      <c r="BK543" s="15">
        <v>3</v>
      </c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>
        <v>6</v>
      </c>
      <c r="BX543" s="15">
        <v>2</v>
      </c>
      <c r="BY543" s="15"/>
      <c r="BZ543" s="15"/>
      <c r="CA543" s="15"/>
      <c r="CB543" s="15"/>
      <c r="CC543" s="15"/>
      <c r="CD543" s="15"/>
      <c r="CE543" s="15"/>
      <c r="CF543" s="15"/>
      <c r="CG543" s="15"/>
      <c r="CH543" s="15">
        <v>4</v>
      </c>
      <c r="CI543" s="15">
        <v>4</v>
      </c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>
        <v>1</v>
      </c>
      <c r="DC543" s="15"/>
      <c r="DD543" s="15"/>
      <c r="DE543" s="15"/>
      <c r="DF543" s="15"/>
      <c r="DG543" s="15"/>
      <c r="DH543" s="15"/>
      <c r="DI543" s="15" t="s">
        <v>166</v>
      </c>
      <c r="DJ543" s="15" t="s">
        <v>166</v>
      </c>
      <c r="DK543" s="15" t="s">
        <v>166</v>
      </c>
      <c r="DL543" s="15"/>
      <c r="DM543" s="15" t="s">
        <v>166</v>
      </c>
      <c r="DN543" s="15" t="s">
        <v>166</v>
      </c>
      <c r="DO543" s="15" t="s">
        <v>166</v>
      </c>
      <c r="DP543" s="15"/>
      <c r="DQ543" s="15" t="s">
        <v>166</v>
      </c>
      <c r="DR543" s="15" t="s">
        <v>166</v>
      </c>
      <c r="DS543" s="15" t="s">
        <v>166</v>
      </c>
      <c r="DT543" s="15" t="s">
        <v>166</v>
      </c>
      <c r="DU543" s="15" t="s">
        <v>166</v>
      </c>
      <c r="DV543" s="15" t="s">
        <v>166</v>
      </c>
      <c r="DW543" s="15" t="s">
        <v>166</v>
      </c>
      <c r="DX543" s="15" t="s">
        <v>166</v>
      </c>
      <c r="DY543" s="15" t="s">
        <v>166</v>
      </c>
      <c r="DZ543" s="15" t="s">
        <v>166</v>
      </c>
      <c r="EA543" s="15" t="s">
        <v>166</v>
      </c>
      <c r="EB543" s="15" t="s">
        <v>166</v>
      </c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>
        <v>1</v>
      </c>
      <c r="FM543" s="15"/>
      <c r="FN543" s="15"/>
      <c r="FO543" s="15">
        <v>1</v>
      </c>
      <c r="FP543" s="15">
        <v>2</v>
      </c>
      <c r="FQ543" s="15">
        <v>2</v>
      </c>
      <c r="FR543" s="15"/>
      <c r="FS543" s="15"/>
      <c r="FT543" s="15">
        <v>1</v>
      </c>
      <c r="FU543" s="15"/>
      <c r="FV543" s="15"/>
      <c r="FW543" s="15">
        <v>1</v>
      </c>
      <c r="FX543" s="15"/>
      <c r="FY543" s="15"/>
      <c r="FZ543" s="15"/>
      <c r="GA543" s="15"/>
      <c r="GB543" s="15"/>
      <c r="GC543" s="15"/>
      <c r="GD543" s="15"/>
      <c r="GE543" s="15" t="s">
        <v>71</v>
      </c>
      <c r="GF543" s="15"/>
      <c r="GG543" s="15"/>
      <c r="GH543" s="15"/>
      <c r="GI543" s="15"/>
      <c r="GJ543" s="15"/>
      <c r="GK543" s="15"/>
      <c r="GL543" s="15"/>
      <c r="GM543" s="15"/>
      <c r="GN543" s="15"/>
      <c r="GO543" s="15">
        <v>1</v>
      </c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>
        <v>1</v>
      </c>
      <c r="HY543" s="15"/>
      <c r="HZ543" s="15">
        <v>11</v>
      </c>
      <c r="IA543" s="15"/>
      <c r="IB543" s="15"/>
      <c r="IC543" s="15">
        <v>200</v>
      </c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  <c r="IW543" s="15"/>
      <c r="IX543" s="15"/>
      <c r="IY543" s="15"/>
      <c r="IZ543" s="15"/>
      <c r="JA543" s="15"/>
      <c r="JB543" s="15"/>
      <c r="JC543" s="17"/>
      <c r="JD543" s="17"/>
      <c r="JE543" s="18"/>
      <c r="JF543" s="17"/>
      <c r="JG543" s="17"/>
      <c r="JH543" s="19"/>
      <c r="JI543" s="19"/>
      <c r="JJ543" s="17"/>
      <c r="JK543" s="17"/>
      <c r="JL543" s="19"/>
      <c r="JM543" s="17"/>
      <c r="JN543" s="17"/>
      <c r="JO543" s="20"/>
      <c r="JP543" s="17"/>
      <c r="JQ543" s="17"/>
      <c r="JR543" s="20"/>
      <c r="JS543" s="19"/>
      <c r="JT543" s="19"/>
      <c r="JU543" s="19"/>
      <c r="JV543" s="15">
        <v>2</v>
      </c>
      <c r="JW543" s="14"/>
      <c r="JX543" s="14"/>
      <c r="JY543" s="15">
        <v>100</v>
      </c>
      <c r="JZ543" s="15">
        <v>20</v>
      </c>
      <c r="KA543" s="15"/>
      <c r="KB543" s="15">
        <v>25</v>
      </c>
      <c r="KC543" s="15"/>
      <c r="KD543" s="15"/>
      <c r="KE543" s="15">
        <v>10</v>
      </c>
      <c r="KF543" s="15"/>
      <c r="KG543" s="15"/>
      <c r="KH543" s="15">
        <v>10</v>
      </c>
      <c r="KI543" s="15"/>
      <c r="KJ543" s="15"/>
      <c r="KK543" s="15">
        <v>35</v>
      </c>
      <c r="KL543" s="15">
        <v>2</v>
      </c>
      <c r="KM543" s="15"/>
      <c r="KN543" s="15"/>
      <c r="KO543" s="15"/>
      <c r="KP543" s="15"/>
      <c r="KQ543" s="15"/>
      <c r="KR543" s="15"/>
      <c r="KS543" s="15"/>
      <c r="KT543" s="15"/>
      <c r="KU543" s="15">
        <v>1</v>
      </c>
      <c r="KV543" s="15"/>
      <c r="KW543" s="15"/>
      <c r="KX543" s="15">
        <v>1</v>
      </c>
      <c r="KY543" s="15"/>
      <c r="KZ543" s="15">
        <v>1</v>
      </c>
      <c r="LA543" s="15"/>
      <c r="LB543" s="15"/>
      <c r="LC543" s="15"/>
      <c r="LD543" s="15"/>
      <c r="LE543" s="15"/>
      <c r="LF543" s="15"/>
      <c r="LG543" s="15"/>
      <c r="LH543" s="15"/>
      <c r="LI543" s="15"/>
      <c r="LJ543" s="15"/>
      <c r="LK543" s="15" t="s">
        <v>21</v>
      </c>
      <c r="LL543" s="15" t="s">
        <v>11</v>
      </c>
      <c r="LM543" s="15" t="s">
        <v>25</v>
      </c>
      <c r="LN543" s="15" t="s">
        <v>79</v>
      </c>
      <c r="LO543" s="15"/>
    </row>
    <row r="544" spans="1:327" ht="18" customHeight="1" x14ac:dyDescent="0.25">
      <c r="A544" s="14" t="s">
        <v>773</v>
      </c>
      <c r="B544" s="15" t="str">
        <f t="shared" si="80"/>
        <v>La Boca</v>
      </c>
      <c r="C544" s="15">
        <f t="shared" si="72"/>
        <v>5</v>
      </c>
      <c r="D544" s="15">
        <v>1</v>
      </c>
      <c r="E544" s="15">
        <v>1</v>
      </c>
      <c r="F544" s="15"/>
      <c r="G544" s="15">
        <v>3</v>
      </c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>
        <v>5</v>
      </c>
      <c r="U544" s="15"/>
      <c r="V544" s="15">
        <v>51</v>
      </c>
      <c r="W544" s="15">
        <v>52</v>
      </c>
      <c r="X544" s="15"/>
      <c r="Y544" s="15"/>
      <c r="Z544" s="15"/>
      <c r="AA544" s="15"/>
      <c r="AB544" s="15"/>
      <c r="AC544" s="15">
        <v>24</v>
      </c>
      <c r="AD544" s="15">
        <v>23</v>
      </c>
      <c r="AE544" s="15">
        <v>17</v>
      </c>
      <c r="AF544" s="15"/>
      <c r="AG544" s="15"/>
      <c r="AH544" s="15"/>
      <c r="AI544" s="15"/>
      <c r="AJ544" s="15"/>
      <c r="AK544" s="15"/>
      <c r="AL544" s="15"/>
      <c r="AM544" s="15" t="str">
        <f t="shared" si="73"/>
        <v/>
      </c>
      <c r="AN544" s="15" t="str">
        <f t="shared" si="74"/>
        <v/>
      </c>
      <c r="AO544" s="15" t="str">
        <f t="shared" si="75"/>
        <v/>
      </c>
      <c r="AP544" s="15">
        <f t="shared" si="76"/>
        <v>1</v>
      </c>
      <c r="AQ544" s="15">
        <f t="shared" si="77"/>
        <v>2</v>
      </c>
      <c r="AR544" s="15">
        <f t="shared" si="78"/>
        <v>2</v>
      </c>
      <c r="AS544" s="15" t="str">
        <f t="shared" si="79"/>
        <v/>
      </c>
      <c r="AT544" s="15">
        <v>5</v>
      </c>
      <c r="AU544" s="15"/>
      <c r="AV544" s="15"/>
      <c r="AW544" s="15"/>
      <c r="AX544" s="15"/>
      <c r="AY544" s="15"/>
      <c r="AZ544" s="15"/>
      <c r="BA544" s="15"/>
      <c r="BB544" s="15"/>
      <c r="BC544" s="15">
        <v>5</v>
      </c>
      <c r="BD544" s="15"/>
      <c r="BE544" s="15"/>
      <c r="BF544" s="15">
        <v>3</v>
      </c>
      <c r="BG544" s="15">
        <v>3</v>
      </c>
      <c r="BH544" s="15"/>
      <c r="BI544" s="15"/>
      <c r="BJ544" s="15"/>
      <c r="BK544" s="15"/>
      <c r="BL544" s="15"/>
      <c r="BM544" s="15">
        <v>6</v>
      </c>
      <c r="BN544" s="15">
        <v>5</v>
      </c>
      <c r="BO544" s="15">
        <v>4</v>
      </c>
      <c r="BP544" s="15"/>
      <c r="BQ544" s="15"/>
      <c r="BR544" s="15"/>
      <c r="BS544" s="15"/>
      <c r="BT544" s="15"/>
      <c r="BU544" s="15"/>
      <c r="BV544" s="15"/>
      <c r="BW544" s="15">
        <v>5</v>
      </c>
      <c r="BX544" s="15">
        <v>1</v>
      </c>
      <c r="BY544" s="15"/>
      <c r="BZ544" s="15"/>
      <c r="CA544" s="15"/>
      <c r="CB544" s="15"/>
      <c r="CC544" s="15"/>
      <c r="CD544" s="15"/>
      <c r="CE544" s="15"/>
      <c r="CF544" s="15"/>
      <c r="CG544" s="15"/>
      <c r="CH544" s="15">
        <v>3</v>
      </c>
      <c r="CI544" s="15">
        <v>3</v>
      </c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>
        <v>1</v>
      </c>
      <c r="DI544" s="15" t="s">
        <v>7</v>
      </c>
      <c r="DJ544" s="15" t="s">
        <v>8</v>
      </c>
      <c r="DK544" s="15" t="s">
        <v>9</v>
      </c>
      <c r="DL544" s="15">
        <v>1</v>
      </c>
      <c r="DM544" s="15" t="s">
        <v>7</v>
      </c>
      <c r="DN544" s="15" t="s">
        <v>8</v>
      </c>
      <c r="DO544" s="15" t="s">
        <v>9</v>
      </c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 t="s">
        <v>15</v>
      </c>
      <c r="EH544" s="15" t="s">
        <v>31</v>
      </c>
      <c r="EI544" s="15" t="s">
        <v>9</v>
      </c>
      <c r="EJ544" s="15" t="s">
        <v>15</v>
      </c>
      <c r="EK544" s="15" t="s">
        <v>8</v>
      </c>
      <c r="EL544" s="15" t="s">
        <v>9</v>
      </c>
      <c r="EM544" s="15" t="s">
        <v>7</v>
      </c>
      <c r="EN544" s="15" t="s">
        <v>31</v>
      </c>
      <c r="EO544" s="15" t="s">
        <v>9</v>
      </c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>
        <v>2</v>
      </c>
      <c r="FM544" s="15"/>
      <c r="FN544" s="15"/>
      <c r="FO544" s="15">
        <v>3</v>
      </c>
      <c r="FP544" s="15"/>
      <c r="FQ544" s="15">
        <v>2</v>
      </c>
      <c r="FR544" s="15">
        <v>1</v>
      </c>
      <c r="FS544" s="15"/>
      <c r="FT544" s="15"/>
      <c r="FU544" s="15"/>
      <c r="FV544" s="15"/>
      <c r="FW544" s="15">
        <v>3</v>
      </c>
      <c r="FX544" s="15"/>
      <c r="FY544" s="15"/>
      <c r="FZ544" s="15"/>
      <c r="GA544" s="15"/>
      <c r="GB544" s="15"/>
      <c r="GC544" s="15"/>
      <c r="GD544" s="15"/>
      <c r="GE544" s="15" t="s">
        <v>16</v>
      </c>
      <c r="GF544" s="15" t="s">
        <v>16</v>
      </c>
      <c r="GG544" s="15" t="s">
        <v>16</v>
      </c>
      <c r="GH544" s="15"/>
      <c r="GI544" s="15"/>
      <c r="GJ544" s="15">
        <v>3</v>
      </c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>
        <v>3</v>
      </c>
      <c r="HH544" s="15"/>
      <c r="HI544" s="15"/>
      <c r="HJ544" s="15"/>
      <c r="HK544" s="15"/>
      <c r="HL544" s="15"/>
      <c r="HM544" s="15"/>
      <c r="HN544" s="15">
        <v>4</v>
      </c>
      <c r="HO544" s="15"/>
      <c r="HP544" s="15"/>
      <c r="HQ544" s="15"/>
      <c r="HR544" s="15"/>
      <c r="HS544" s="15"/>
      <c r="HT544" s="15"/>
      <c r="HU544" s="15"/>
      <c r="HV544" s="15"/>
      <c r="HW544" s="15"/>
      <c r="HX544" s="15">
        <v>1</v>
      </c>
      <c r="HY544" s="15"/>
      <c r="HZ544" s="15">
        <v>9</v>
      </c>
      <c r="IA544" s="15"/>
      <c r="IB544" s="15">
        <v>500</v>
      </c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  <c r="IW544" s="15"/>
      <c r="IX544" s="15"/>
      <c r="IY544" s="15"/>
      <c r="IZ544" s="15"/>
      <c r="JA544" s="15"/>
      <c r="JB544" s="15"/>
      <c r="JC544" s="17"/>
      <c r="JD544" s="17"/>
      <c r="JE544" s="18"/>
      <c r="JF544" s="17"/>
      <c r="JG544" s="17"/>
      <c r="JH544" s="19"/>
      <c r="JI544" s="19"/>
      <c r="JJ544" s="17"/>
      <c r="JK544" s="17"/>
      <c r="JL544" s="19"/>
      <c r="JM544" s="17"/>
      <c r="JN544" s="17"/>
      <c r="JO544" s="20"/>
      <c r="JP544" s="17"/>
      <c r="JQ544" s="17"/>
      <c r="JR544" s="20"/>
      <c r="JS544" s="19"/>
      <c r="JT544" s="19"/>
      <c r="JU544" s="19"/>
      <c r="JV544" s="15">
        <v>2</v>
      </c>
      <c r="JW544" s="14"/>
      <c r="JX544" s="14"/>
      <c r="JY544" s="15">
        <v>300</v>
      </c>
      <c r="JZ544" s="15"/>
      <c r="KA544" s="15">
        <v>50</v>
      </c>
      <c r="KB544" s="15">
        <v>50</v>
      </c>
      <c r="KC544" s="15"/>
      <c r="KD544" s="15"/>
      <c r="KE544" s="15">
        <v>50</v>
      </c>
      <c r="KF544" s="15"/>
      <c r="KG544" s="15"/>
      <c r="KH544" s="15"/>
      <c r="KI544" s="15">
        <v>50</v>
      </c>
      <c r="KJ544" s="15"/>
      <c r="KK544" s="15"/>
      <c r="KL544" s="15">
        <v>2</v>
      </c>
      <c r="KM544" s="15"/>
      <c r="KN544" s="15"/>
      <c r="KO544" s="15"/>
      <c r="KP544" s="15"/>
      <c r="KQ544" s="15"/>
      <c r="KR544" s="15"/>
      <c r="KS544" s="15"/>
      <c r="KT544" s="15"/>
      <c r="KU544" s="15">
        <v>1</v>
      </c>
      <c r="KV544" s="15">
        <v>1</v>
      </c>
      <c r="KW544" s="15"/>
      <c r="KX544" s="15">
        <v>1</v>
      </c>
      <c r="KY544" s="15">
        <v>1</v>
      </c>
      <c r="KZ544" s="15"/>
      <c r="LA544" s="15"/>
      <c r="LB544" s="15"/>
      <c r="LC544" s="15"/>
      <c r="LD544" s="15"/>
      <c r="LE544" s="15"/>
      <c r="LF544" s="15"/>
      <c r="LG544" s="15"/>
      <c r="LH544" s="15"/>
      <c r="LI544" s="15"/>
      <c r="LJ544" s="15"/>
      <c r="LK544" s="15" t="s">
        <v>21</v>
      </c>
      <c r="LL544" s="15" t="s">
        <v>29</v>
      </c>
      <c r="LM544" s="15" t="s">
        <v>25</v>
      </c>
      <c r="LN544" s="15"/>
      <c r="LO544" s="15" t="s">
        <v>43</v>
      </c>
    </row>
    <row r="545" spans="1:327" ht="18" customHeight="1" x14ac:dyDescent="0.25">
      <c r="A545" s="14" t="s">
        <v>774</v>
      </c>
      <c r="B545" s="15" t="str">
        <f t="shared" si="80"/>
        <v>La Boca</v>
      </c>
      <c r="C545" s="15">
        <f t="shared" si="72"/>
        <v>5</v>
      </c>
      <c r="D545" s="15">
        <v>1</v>
      </c>
      <c r="E545" s="15">
        <v>1</v>
      </c>
      <c r="F545" s="15">
        <v>2</v>
      </c>
      <c r="G545" s="15"/>
      <c r="H545" s="15"/>
      <c r="I545" s="15"/>
      <c r="J545" s="15"/>
      <c r="K545" s="15"/>
      <c r="L545" s="15">
        <v>1</v>
      </c>
      <c r="M545" s="15"/>
      <c r="N545" s="15"/>
      <c r="O545" s="15"/>
      <c r="P545" s="15"/>
      <c r="Q545" s="15"/>
      <c r="R545" s="15"/>
      <c r="S545" s="15"/>
      <c r="T545" s="15">
        <v>5</v>
      </c>
      <c r="U545" s="15"/>
      <c r="V545" s="15">
        <v>44</v>
      </c>
      <c r="W545" s="15">
        <v>44</v>
      </c>
      <c r="X545" s="15">
        <v>17</v>
      </c>
      <c r="Y545" s="15">
        <v>14</v>
      </c>
      <c r="Z545" s="15"/>
      <c r="AA545" s="15"/>
      <c r="AB545" s="15"/>
      <c r="AC545" s="15"/>
      <c r="AD545" s="15"/>
      <c r="AE545" s="15"/>
      <c r="AF545" s="15"/>
      <c r="AG545" s="15">
        <v>68</v>
      </c>
      <c r="AH545" s="15"/>
      <c r="AI545" s="15"/>
      <c r="AJ545" s="15"/>
      <c r="AK545" s="15"/>
      <c r="AL545" s="15"/>
      <c r="AM545" s="15" t="str">
        <f t="shared" si="73"/>
        <v/>
      </c>
      <c r="AN545" s="15" t="str">
        <f t="shared" si="74"/>
        <v/>
      </c>
      <c r="AO545" s="15" t="str">
        <f t="shared" si="75"/>
        <v/>
      </c>
      <c r="AP545" s="15">
        <f t="shared" si="76"/>
        <v>2</v>
      </c>
      <c r="AQ545" s="15" t="str">
        <f t="shared" si="77"/>
        <v/>
      </c>
      <c r="AR545" s="15">
        <f t="shared" si="78"/>
        <v>2</v>
      </c>
      <c r="AS545" s="15">
        <f t="shared" si="79"/>
        <v>1</v>
      </c>
      <c r="AT545" s="15">
        <v>5</v>
      </c>
      <c r="AU545" s="15"/>
      <c r="AV545" s="15"/>
      <c r="AW545" s="15"/>
      <c r="AX545" s="15"/>
      <c r="AY545" s="15"/>
      <c r="AZ545" s="15">
        <v>5</v>
      </c>
      <c r="BA545" s="15"/>
      <c r="BB545" s="15"/>
      <c r="BC545" s="15"/>
      <c r="BD545" s="15"/>
      <c r="BE545" s="15"/>
      <c r="BF545" s="15">
        <v>3</v>
      </c>
      <c r="BG545" s="15">
        <v>3</v>
      </c>
      <c r="BH545" s="15">
        <v>2</v>
      </c>
      <c r="BI545" s="15">
        <v>2</v>
      </c>
      <c r="BJ545" s="15"/>
      <c r="BK545" s="15"/>
      <c r="BL545" s="15"/>
      <c r="BM545" s="15"/>
      <c r="BN545" s="15"/>
      <c r="BO545" s="15"/>
      <c r="BP545" s="15"/>
      <c r="BQ545" s="15">
        <v>2</v>
      </c>
      <c r="BR545" s="15"/>
      <c r="BS545" s="15"/>
      <c r="BT545" s="15"/>
      <c r="BU545" s="15"/>
      <c r="BV545" s="15"/>
      <c r="BW545" s="15">
        <v>2</v>
      </c>
      <c r="BX545" s="15">
        <v>2</v>
      </c>
      <c r="BY545" s="15"/>
      <c r="BZ545" s="15"/>
      <c r="CA545" s="15"/>
      <c r="CB545" s="15"/>
      <c r="CC545" s="15"/>
      <c r="CD545" s="15"/>
      <c r="CE545" s="15"/>
      <c r="CF545" s="15"/>
      <c r="CG545" s="15"/>
      <c r="CH545" s="15">
        <v>2</v>
      </c>
      <c r="CI545" s="15">
        <v>2</v>
      </c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>
        <v>1</v>
      </c>
      <c r="DI545" s="15" t="s">
        <v>7</v>
      </c>
      <c r="DJ545" s="15" t="s">
        <v>8</v>
      </c>
      <c r="DK545" s="15" t="s">
        <v>9</v>
      </c>
      <c r="DL545" s="15">
        <v>1</v>
      </c>
      <c r="DM545" s="15" t="s">
        <v>7</v>
      </c>
      <c r="DN545" s="15" t="s">
        <v>8</v>
      </c>
      <c r="DO545" s="15" t="s">
        <v>9</v>
      </c>
      <c r="DP545" s="15">
        <v>1</v>
      </c>
      <c r="DQ545" s="15" t="s">
        <v>15</v>
      </c>
      <c r="DR545" s="15" t="s">
        <v>8</v>
      </c>
      <c r="DS545" s="15" t="s">
        <v>9</v>
      </c>
      <c r="DT545" s="15" t="s">
        <v>15</v>
      </c>
      <c r="DU545" s="15" t="s">
        <v>8</v>
      </c>
      <c r="DV545" s="15" t="s">
        <v>9</v>
      </c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>
        <v>1</v>
      </c>
      <c r="ET545" s="15" t="s">
        <v>15</v>
      </c>
      <c r="EU545" s="15" t="s">
        <v>8</v>
      </c>
      <c r="EV545" s="15" t="s">
        <v>9</v>
      </c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>
        <v>1</v>
      </c>
      <c r="FM545" s="15"/>
      <c r="FN545" s="15"/>
      <c r="FO545" s="15">
        <v>1</v>
      </c>
      <c r="FP545" s="15">
        <v>1</v>
      </c>
      <c r="FQ545" s="15">
        <v>2</v>
      </c>
      <c r="FR545" s="15"/>
      <c r="FS545" s="15"/>
      <c r="FT545" s="15">
        <v>1</v>
      </c>
      <c r="FU545" s="15"/>
      <c r="FV545" s="15"/>
      <c r="FW545" s="15"/>
      <c r="FX545" s="15"/>
      <c r="FY545" s="15"/>
      <c r="FZ545" s="15">
        <v>1</v>
      </c>
      <c r="GA545" s="15"/>
      <c r="GB545" s="15"/>
      <c r="GC545" s="15"/>
      <c r="GD545" s="15"/>
      <c r="GE545" s="15" t="s">
        <v>53</v>
      </c>
      <c r="GF545" s="15"/>
      <c r="GG545" s="15"/>
      <c r="GH545" s="15"/>
      <c r="GI545" s="15"/>
      <c r="GJ545" s="15">
        <v>1</v>
      </c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>
        <v>1</v>
      </c>
      <c r="HJ545" s="15"/>
      <c r="HK545" s="15"/>
      <c r="HL545" s="15"/>
      <c r="HM545" s="15"/>
      <c r="HN545" s="15">
        <v>1</v>
      </c>
      <c r="HO545" s="15"/>
      <c r="HP545" s="15"/>
      <c r="HQ545" s="15"/>
      <c r="HR545" s="15"/>
      <c r="HS545" s="15"/>
      <c r="HT545" s="15"/>
      <c r="HU545" s="15"/>
      <c r="HV545" s="15"/>
      <c r="HW545" s="15"/>
      <c r="HX545" s="15">
        <v>1</v>
      </c>
      <c r="HY545" s="15"/>
      <c r="HZ545" s="15">
        <v>9</v>
      </c>
      <c r="IA545" s="15"/>
      <c r="IB545" s="15">
        <v>120</v>
      </c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  <c r="IW545" s="15"/>
      <c r="IX545" s="15"/>
      <c r="IY545" s="15"/>
      <c r="IZ545" s="15"/>
      <c r="JA545" s="15"/>
      <c r="JB545" s="15"/>
      <c r="JC545" s="17"/>
      <c r="JD545" s="17"/>
      <c r="JE545" s="18"/>
      <c r="JF545" s="17"/>
      <c r="JG545" s="17"/>
      <c r="JH545" s="19"/>
      <c r="JI545" s="19"/>
      <c r="JJ545" s="17"/>
      <c r="JK545" s="17"/>
      <c r="JL545" s="19"/>
      <c r="JM545" s="17"/>
      <c r="JN545" s="17"/>
      <c r="JO545" s="20"/>
      <c r="JP545" s="17"/>
      <c r="JQ545" s="17"/>
      <c r="JR545" s="20"/>
      <c r="JS545" s="19"/>
      <c r="JT545" s="19"/>
      <c r="JU545" s="19"/>
      <c r="JV545" s="15">
        <v>2</v>
      </c>
      <c r="JW545" s="14"/>
      <c r="JX545" s="14"/>
      <c r="JY545" s="15">
        <v>15</v>
      </c>
      <c r="JZ545" s="15"/>
      <c r="KA545" s="15">
        <v>10</v>
      </c>
      <c r="KB545" s="15">
        <v>30</v>
      </c>
      <c r="KC545" s="15"/>
      <c r="KD545" s="15">
        <v>15</v>
      </c>
      <c r="KE545" s="15">
        <v>10</v>
      </c>
      <c r="KF545" s="15"/>
      <c r="KG545" s="15"/>
      <c r="KH545" s="15"/>
      <c r="KI545" s="15"/>
      <c r="KJ545" s="15"/>
      <c r="KK545" s="15"/>
      <c r="KL545" s="15">
        <v>2</v>
      </c>
      <c r="KM545" s="15"/>
      <c r="KN545" s="15"/>
      <c r="KO545" s="15"/>
      <c r="KP545" s="15"/>
      <c r="KQ545" s="15"/>
      <c r="KR545" s="15"/>
      <c r="KS545" s="15"/>
      <c r="KT545" s="15"/>
      <c r="KU545" s="15">
        <v>1</v>
      </c>
      <c r="KV545" s="15"/>
      <c r="KW545" s="15"/>
      <c r="KX545" s="15"/>
      <c r="KY545" s="15"/>
      <c r="KZ545" s="15"/>
      <c r="LA545" s="15"/>
      <c r="LB545" s="15"/>
      <c r="LC545" s="15"/>
      <c r="LD545" s="15"/>
      <c r="LE545" s="15"/>
      <c r="LF545" s="15"/>
      <c r="LG545" s="15">
        <v>1</v>
      </c>
      <c r="LH545" s="15"/>
      <c r="LI545" s="15"/>
      <c r="LJ545" s="15"/>
      <c r="LK545" s="15" t="s">
        <v>21</v>
      </c>
      <c r="LL545" s="15"/>
      <c r="LM545" s="15"/>
      <c r="LN545" s="15"/>
      <c r="LO545" s="15"/>
    </row>
    <row r="546" spans="1:327" ht="18" customHeight="1" x14ac:dyDescent="0.25">
      <c r="A546" s="14" t="s">
        <v>775</v>
      </c>
      <c r="B546" s="15" t="str">
        <f t="shared" si="80"/>
        <v>La Boca</v>
      </c>
      <c r="C546" s="15">
        <f t="shared" si="72"/>
        <v>3</v>
      </c>
      <c r="D546" s="15">
        <v>1</v>
      </c>
      <c r="E546" s="15"/>
      <c r="F546" s="15"/>
      <c r="G546" s="15">
        <v>2</v>
      </c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>
        <v>3</v>
      </c>
      <c r="U546" s="15"/>
      <c r="V546" s="15">
        <v>38</v>
      </c>
      <c r="W546" s="15"/>
      <c r="X546" s="15"/>
      <c r="Y546" s="15"/>
      <c r="Z546" s="15"/>
      <c r="AA546" s="15"/>
      <c r="AB546" s="15"/>
      <c r="AC546" s="15">
        <v>9</v>
      </c>
      <c r="AD546" s="15">
        <v>9</v>
      </c>
      <c r="AE546" s="15"/>
      <c r="AF546" s="15"/>
      <c r="AG546" s="15"/>
      <c r="AH546" s="15"/>
      <c r="AI546" s="15"/>
      <c r="AJ546" s="15"/>
      <c r="AK546" s="15"/>
      <c r="AL546" s="15"/>
      <c r="AM546" s="15" t="str">
        <f t="shared" si="73"/>
        <v/>
      </c>
      <c r="AN546" s="15" t="str">
        <f t="shared" si="74"/>
        <v/>
      </c>
      <c r="AO546" s="15">
        <f t="shared" si="75"/>
        <v>2</v>
      </c>
      <c r="AP546" s="15" t="str">
        <f t="shared" si="76"/>
        <v/>
      </c>
      <c r="AQ546" s="15">
        <f t="shared" si="77"/>
        <v>1</v>
      </c>
      <c r="AR546" s="15" t="str">
        <f t="shared" si="78"/>
        <v/>
      </c>
      <c r="AS546" s="15" t="str">
        <f t="shared" si="79"/>
        <v/>
      </c>
      <c r="AT546" s="15">
        <v>3</v>
      </c>
      <c r="AU546" s="15"/>
      <c r="AV546" s="15"/>
      <c r="AW546" s="15"/>
      <c r="AX546" s="15"/>
      <c r="AY546" s="15"/>
      <c r="AZ546" s="15"/>
      <c r="BA546" s="15">
        <v>3</v>
      </c>
      <c r="BB546" s="15"/>
      <c r="BC546" s="15"/>
      <c r="BD546" s="15"/>
      <c r="BE546" s="15"/>
      <c r="BF546" s="15">
        <v>3</v>
      </c>
      <c r="BG546" s="15"/>
      <c r="BH546" s="15"/>
      <c r="BI546" s="15"/>
      <c r="BJ546" s="15"/>
      <c r="BK546" s="15"/>
      <c r="BL546" s="15"/>
      <c r="BM546" s="15">
        <v>2</v>
      </c>
      <c r="BN546" s="15">
        <v>2</v>
      </c>
      <c r="BO546" s="15"/>
      <c r="BP546" s="15"/>
      <c r="BQ546" s="15"/>
      <c r="BR546" s="15"/>
      <c r="BS546" s="15"/>
      <c r="BT546" s="15"/>
      <c r="BU546" s="15"/>
      <c r="BV546" s="15"/>
      <c r="BW546" s="15"/>
      <c r="BX546" s="15">
        <v>5</v>
      </c>
      <c r="BY546" s="15"/>
      <c r="BZ546" s="15"/>
      <c r="CA546" s="15"/>
      <c r="CB546" s="15"/>
      <c r="CC546" s="15"/>
      <c r="CD546" s="15"/>
      <c r="CE546" s="15"/>
      <c r="CF546" s="15"/>
      <c r="CG546" s="15"/>
      <c r="CH546" s="15">
        <v>2</v>
      </c>
      <c r="CI546" s="15">
        <v>2</v>
      </c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 t="s">
        <v>7</v>
      </c>
      <c r="DJ546" s="15" t="s">
        <v>8</v>
      </c>
      <c r="DK546" s="15" t="s">
        <v>9</v>
      </c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 t="s">
        <v>39</v>
      </c>
      <c r="EH546" s="15" t="s">
        <v>40</v>
      </c>
      <c r="EI546" s="15" t="s">
        <v>9</v>
      </c>
      <c r="EJ546" s="15" t="s">
        <v>39</v>
      </c>
      <c r="EK546" s="15" t="s">
        <v>40</v>
      </c>
      <c r="EL546" s="15" t="s">
        <v>9</v>
      </c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>
        <v>1</v>
      </c>
      <c r="FM546" s="15"/>
      <c r="FN546" s="15"/>
      <c r="FO546" s="15">
        <v>1</v>
      </c>
      <c r="FP546" s="15"/>
      <c r="FQ546" s="15">
        <v>2</v>
      </c>
      <c r="FR546" s="15"/>
      <c r="FS546" s="15"/>
      <c r="FT546" s="15"/>
      <c r="FU546" s="15"/>
      <c r="FV546" s="15"/>
      <c r="FW546" s="15"/>
      <c r="FX546" s="15"/>
      <c r="FY546" s="15"/>
      <c r="FZ546" s="15">
        <v>1</v>
      </c>
      <c r="GA546" s="15"/>
      <c r="GB546" s="15"/>
      <c r="GC546" s="15"/>
      <c r="GD546" s="15"/>
      <c r="GE546" s="15" t="s">
        <v>53</v>
      </c>
      <c r="GF546" s="15"/>
      <c r="GG546" s="15"/>
      <c r="GH546" s="15"/>
      <c r="GI546" s="15"/>
      <c r="GJ546" s="15">
        <v>1</v>
      </c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>
        <v>1</v>
      </c>
      <c r="HJ546" s="15"/>
      <c r="HK546" s="15"/>
      <c r="HL546" s="15"/>
      <c r="HM546" s="15"/>
      <c r="HN546" s="15">
        <v>3</v>
      </c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 t="s">
        <v>118</v>
      </c>
      <c r="HZ546" s="15">
        <v>9</v>
      </c>
      <c r="IA546" s="15"/>
      <c r="IB546" s="15">
        <v>100</v>
      </c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  <c r="IW546" s="15"/>
      <c r="IX546" s="15"/>
      <c r="IY546" s="15"/>
      <c r="IZ546" s="15"/>
      <c r="JA546" s="15"/>
      <c r="JB546" s="15"/>
      <c r="JC546" s="17"/>
      <c r="JD546" s="17"/>
      <c r="JE546" s="18"/>
      <c r="JF546" s="17"/>
      <c r="JG546" s="17"/>
      <c r="JH546" s="19"/>
      <c r="JI546" s="19"/>
      <c r="JJ546" s="17"/>
      <c r="JK546" s="17"/>
      <c r="JL546" s="19"/>
      <c r="JM546" s="17"/>
      <c r="JN546" s="17"/>
      <c r="JO546" s="20"/>
      <c r="JP546" s="17"/>
      <c r="JQ546" s="17"/>
      <c r="JR546" s="20"/>
      <c r="JS546" s="19"/>
      <c r="JT546" s="19"/>
      <c r="JU546" s="19"/>
      <c r="JV546" s="15">
        <v>2</v>
      </c>
      <c r="JW546" s="14"/>
      <c r="JX546" s="14"/>
      <c r="JY546" s="15">
        <v>30</v>
      </c>
      <c r="JZ546" s="15"/>
      <c r="KA546" s="15">
        <v>10</v>
      </c>
      <c r="KB546" s="15">
        <v>25</v>
      </c>
      <c r="KC546" s="15"/>
      <c r="KD546" s="15">
        <v>10</v>
      </c>
      <c r="KE546" s="15">
        <v>10</v>
      </c>
      <c r="KF546" s="15"/>
      <c r="KG546" s="15"/>
      <c r="KH546" s="15">
        <v>15</v>
      </c>
      <c r="KI546" s="15"/>
      <c r="KJ546" s="15"/>
      <c r="KK546" s="15"/>
      <c r="KL546" s="15">
        <v>2</v>
      </c>
      <c r="KM546" s="15"/>
      <c r="KN546" s="15"/>
      <c r="KO546" s="15"/>
      <c r="KP546" s="15"/>
      <c r="KQ546" s="15"/>
      <c r="KR546" s="15"/>
      <c r="KS546" s="15"/>
      <c r="KT546" s="15"/>
      <c r="KU546" s="15">
        <v>1</v>
      </c>
      <c r="KV546" s="15"/>
      <c r="KW546" s="15"/>
      <c r="KX546" s="15"/>
      <c r="KY546" s="15"/>
      <c r="KZ546" s="15">
        <v>1</v>
      </c>
      <c r="LA546" s="15"/>
      <c r="LB546" s="15"/>
      <c r="LC546" s="15">
        <v>1</v>
      </c>
      <c r="LD546" s="15"/>
      <c r="LE546" s="15"/>
      <c r="LF546" s="15">
        <v>1</v>
      </c>
      <c r="LG546" s="15">
        <v>1</v>
      </c>
      <c r="LH546" s="15"/>
      <c r="LI546" s="15"/>
      <c r="LJ546" s="15" t="s">
        <v>41</v>
      </c>
      <c r="LK546" s="15" t="s">
        <v>21</v>
      </c>
      <c r="LL546" s="15" t="s">
        <v>114</v>
      </c>
      <c r="LM546" s="15" t="s">
        <v>465</v>
      </c>
      <c r="LN546" s="15"/>
      <c r="LO546" s="15"/>
    </row>
    <row r="547" spans="1:327" ht="18" customHeight="1" x14ac:dyDescent="0.25">
      <c r="A547" s="14" t="s">
        <v>776</v>
      </c>
      <c r="B547" s="15" t="str">
        <f t="shared" si="80"/>
        <v>La Boca</v>
      </c>
      <c r="C547" s="15">
        <f t="shared" si="72"/>
        <v>5</v>
      </c>
      <c r="D547" s="15">
        <v>1</v>
      </c>
      <c r="E547" s="15">
        <v>1</v>
      </c>
      <c r="F547" s="15"/>
      <c r="G547" s="15">
        <v>3</v>
      </c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>
        <v>5</v>
      </c>
      <c r="U547" s="15"/>
      <c r="V547" s="15">
        <v>22</v>
      </c>
      <c r="W547" s="15">
        <v>30</v>
      </c>
      <c r="X547" s="15"/>
      <c r="Y547" s="15"/>
      <c r="Z547" s="15"/>
      <c r="AA547" s="15"/>
      <c r="AB547" s="15"/>
      <c r="AC547" s="15">
        <v>8</v>
      </c>
      <c r="AD547" s="15">
        <v>6</v>
      </c>
      <c r="AE547" s="15">
        <v>6</v>
      </c>
      <c r="AF547" s="15"/>
      <c r="AG547" s="15"/>
      <c r="AH547" s="15"/>
      <c r="AI547" s="15"/>
      <c r="AJ547" s="15"/>
      <c r="AK547" s="15"/>
      <c r="AL547" s="15"/>
      <c r="AM547" s="15" t="str">
        <f t="shared" si="73"/>
        <v/>
      </c>
      <c r="AN547" s="15" t="str">
        <f t="shared" si="74"/>
        <v/>
      </c>
      <c r="AO547" s="15">
        <f t="shared" si="75"/>
        <v>3</v>
      </c>
      <c r="AP547" s="15" t="str">
        <f t="shared" si="76"/>
        <v/>
      </c>
      <c r="AQ547" s="15">
        <f t="shared" si="77"/>
        <v>2</v>
      </c>
      <c r="AR547" s="15" t="str">
        <f t="shared" si="78"/>
        <v/>
      </c>
      <c r="AS547" s="15" t="str">
        <f t="shared" si="79"/>
        <v/>
      </c>
      <c r="AT547" s="15">
        <v>5</v>
      </c>
      <c r="AU547" s="15"/>
      <c r="AV547" s="15"/>
      <c r="AW547" s="15"/>
      <c r="AX547" s="15"/>
      <c r="AY547" s="15"/>
      <c r="AZ547" s="15"/>
      <c r="BA547" s="15"/>
      <c r="BB547" s="15"/>
      <c r="BC547" s="15"/>
      <c r="BD547" s="15">
        <v>5</v>
      </c>
      <c r="BE547" s="15"/>
      <c r="BF547" s="15">
        <v>4</v>
      </c>
      <c r="BG547" s="15">
        <v>4</v>
      </c>
      <c r="BH547" s="15"/>
      <c r="BI547" s="15"/>
      <c r="BJ547" s="15"/>
      <c r="BK547" s="15"/>
      <c r="BL547" s="15"/>
      <c r="BM547" s="15">
        <v>2</v>
      </c>
      <c r="BN547" s="15">
        <v>2</v>
      </c>
      <c r="BO547" s="15">
        <v>2</v>
      </c>
      <c r="BP547" s="15"/>
      <c r="BQ547" s="15"/>
      <c r="BR547" s="15"/>
      <c r="BS547" s="15"/>
      <c r="BT547" s="15"/>
      <c r="BU547" s="15"/>
      <c r="BV547" s="15"/>
      <c r="BW547" s="15"/>
      <c r="BX547" s="15">
        <v>2</v>
      </c>
      <c r="BY547" s="15"/>
      <c r="BZ547" s="15"/>
      <c r="CA547" s="15"/>
      <c r="CB547" s="15"/>
      <c r="CC547" s="15"/>
      <c r="CD547" s="15"/>
      <c r="CE547" s="15"/>
      <c r="CF547" s="15"/>
      <c r="CG547" s="15"/>
      <c r="CH547" s="15">
        <v>3</v>
      </c>
      <c r="CI547" s="15">
        <v>3</v>
      </c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 t="s">
        <v>7</v>
      </c>
      <c r="DJ547" s="15" t="s">
        <v>8</v>
      </c>
      <c r="DK547" s="15" t="s">
        <v>9</v>
      </c>
      <c r="DL547" s="15"/>
      <c r="DM547" s="15" t="s">
        <v>7</v>
      </c>
      <c r="DN547" s="15" t="s">
        <v>8</v>
      </c>
      <c r="DO547" s="15" t="s">
        <v>9</v>
      </c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 t="s">
        <v>15</v>
      </c>
      <c r="EH547" s="15" t="s">
        <v>8</v>
      </c>
      <c r="EI547" s="15" t="s">
        <v>9</v>
      </c>
      <c r="EJ547" s="15" t="s">
        <v>15</v>
      </c>
      <c r="EK547" s="15" t="s">
        <v>8</v>
      </c>
      <c r="EL547" s="15" t="s">
        <v>9</v>
      </c>
      <c r="EM547" s="15" t="s">
        <v>7</v>
      </c>
      <c r="EN547" s="15" t="s">
        <v>8</v>
      </c>
      <c r="EO547" s="15" t="s">
        <v>9</v>
      </c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>
        <v>1</v>
      </c>
      <c r="FM547" s="15">
        <v>1</v>
      </c>
      <c r="FN547" s="15"/>
      <c r="FO547" s="15"/>
      <c r="FP547" s="15"/>
      <c r="FQ547" s="15">
        <v>3</v>
      </c>
      <c r="FR547" s="15"/>
      <c r="FS547" s="15"/>
      <c r="FT547" s="15">
        <v>1</v>
      </c>
      <c r="FU547" s="15"/>
      <c r="FV547" s="15"/>
      <c r="FW547" s="15">
        <v>1</v>
      </c>
      <c r="FX547" s="15"/>
      <c r="FY547" s="15"/>
      <c r="FZ547" s="15"/>
      <c r="GA547" s="15"/>
      <c r="GB547" s="15"/>
      <c r="GC547" s="15"/>
      <c r="GD547" s="15"/>
      <c r="GE547" s="15" t="s">
        <v>20</v>
      </c>
      <c r="GF547" s="15"/>
      <c r="GG547" s="15"/>
      <c r="GH547" s="15"/>
      <c r="GI547" s="15"/>
      <c r="GJ547" s="15">
        <v>1</v>
      </c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>
        <v>1</v>
      </c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>
        <v>1</v>
      </c>
      <c r="HY547" s="15"/>
      <c r="HZ547" s="15">
        <v>6</v>
      </c>
      <c r="IA547" s="15"/>
      <c r="IB547" s="15">
        <v>250</v>
      </c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  <c r="IW547" s="15"/>
      <c r="IX547" s="15"/>
      <c r="IY547" s="15"/>
      <c r="IZ547" s="15"/>
      <c r="JA547" s="15"/>
      <c r="JB547" s="15"/>
      <c r="JC547" s="17"/>
      <c r="JD547" s="17"/>
      <c r="JE547" s="18"/>
      <c r="JF547" s="17"/>
      <c r="JG547" s="17"/>
      <c r="JH547" s="19"/>
      <c r="JI547" s="19"/>
      <c r="JJ547" s="17"/>
      <c r="JK547" s="17"/>
      <c r="JL547" s="19"/>
      <c r="JM547" s="17"/>
      <c r="JN547" s="17"/>
      <c r="JO547" s="20"/>
      <c r="JP547" s="17"/>
      <c r="JQ547" s="17"/>
      <c r="JR547" s="20"/>
      <c r="JS547" s="19"/>
      <c r="JT547" s="19"/>
      <c r="JU547" s="19"/>
      <c r="JV547" s="15">
        <v>2</v>
      </c>
      <c r="JW547" s="14"/>
      <c r="JX547" s="14"/>
      <c r="JY547" s="15">
        <v>60</v>
      </c>
      <c r="JZ547" s="15"/>
      <c r="KA547" s="15"/>
      <c r="KB547" s="15">
        <v>40</v>
      </c>
      <c r="KC547" s="15"/>
      <c r="KD547" s="15">
        <v>30</v>
      </c>
      <c r="KE547" s="15"/>
      <c r="KF547" s="15"/>
      <c r="KG547" s="15"/>
      <c r="KH547" s="15"/>
      <c r="KI547" s="15"/>
      <c r="KJ547" s="15"/>
      <c r="KK547" s="15"/>
      <c r="KL547" s="15">
        <v>2</v>
      </c>
      <c r="KM547" s="15"/>
      <c r="KN547" s="15"/>
      <c r="KO547" s="15"/>
      <c r="KP547" s="15"/>
      <c r="KQ547" s="15"/>
      <c r="KR547" s="15"/>
      <c r="KS547" s="15"/>
      <c r="KT547" s="15"/>
      <c r="KU547" s="15"/>
      <c r="KV547" s="15">
        <v>1</v>
      </c>
      <c r="KW547" s="15"/>
      <c r="KX547" s="15"/>
      <c r="KY547" s="15"/>
      <c r="KZ547" s="15"/>
      <c r="LA547" s="15"/>
      <c r="LB547" s="15"/>
      <c r="LC547" s="15">
        <v>1</v>
      </c>
      <c r="LD547" s="15"/>
      <c r="LE547" s="15"/>
      <c r="LF547" s="15"/>
      <c r="LG547" s="15">
        <v>1</v>
      </c>
      <c r="LH547" s="15"/>
      <c r="LI547" s="15"/>
      <c r="LJ547" s="15" t="s">
        <v>234</v>
      </c>
      <c r="LK547" s="15"/>
      <c r="LL547" s="15"/>
      <c r="LM547" s="15" t="s">
        <v>42</v>
      </c>
      <c r="LN547" s="15" t="s">
        <v>79</v>
      </c>
      <c r="LO547" s="15"/>
    </row>
    <row r="548" spans="1:327" ht="18" customHeight="1" x14ac:dyDescent="0.25">
      <c r="A548" s="14" t="s">
        <v>777</v>
      </c>
      <c r="B548" s="15" t="str">
        <f t="shared" si="80"/>
        <v>La Boca</v>
      </c>
      <c r="C548" s="15">
        <f t="shared" si="72"/>
        <v>5</v>
      </c>
      <c r="D548" s="15">
        <v>1</v>
      </c>
      <c r="E548" s="15">
        <v>1</v>
      </c>
      <c r="F548" s="15">
        <v>2</v>
      </c>
      <c r="G548" s="15">
        <v>1</v>
      </c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>
        <v>5</v>
      </c>
      <c r="U548" s="15"/>
      <c r="V548" s="15">
        <v>40</v>
      </c>
      <c r="W548" s="15">
        <v>37</v>
      </c>
      <c r="X548" s="15">
        <v>20</v>
      </c>
      <c r="Y548" s="15">
        <v>15</v>
      </c>
      <c r="Z548" s="15"/>
      <c r="AA548" s="15"/>
      <c r="AB548" s="15"/>
      <c r="AC548" s="15">
        <v>18</v>
      </c>
      <c r="AD548" s="15"/>
      <c r="AE548" s="15"/>
      <c r="AF548" s="15"/>
      <c r="AG548" s="15"/>
      <c r="AH548" s="15"/>
      <c r="AI548" s="15"/>
      <c r="AJ548" s="15"/>
      <c r="AK548" s="15"/>
      <c r="AL548" s="15"/>
      <c r="AM548" s="15" t="str">
        <f t="shared" si="73"/>
        <v/>
      </c>
      <c r="AN548" s="15" t="str">
        <f t="shared" si="74"/>
        <v/>
      </c>
      <c r="AO548" s="15" t="str">
        <f t="shared" si="75"/>
        <v/>
      </c>
      <c r="AP548" s="15">
        <f t="shared" si="76"/>
        <v>2</v>
      </c>
      <c r="AQ548" s="15">
        <f t="shared" si="77"/>
        <v>2</v>
      </c>
      <c r="AR548" s="15">
        <f t="shared" si="78"/>
        <v>1</v>
      </c>
      <c r="AS548" s="15" t="str">
        <f t="shared" si="79"/>
        <v/>
      </c>
      <c r="AT548" s="15">
        <v>5</v>
      </c>
      <c r="AU548" s="15"/>
      <c r="AV548" s="15"/>
      <c r="AW548" s="15"/>
      <c r="AX548" s="15"/>
      <c r="AY548" s="15"/>
      <c r="AZ548" s="15"/>
      <c r="BA548" s="15"/>
      <c r="BB548" s="15"/>
      <c r="BC548" s="15">
        <v>5</v>
      </c>
      <c r="BD548" s="15"/>
      <c r="BE548" s="15"/>
      <c r="BF548" s="15">
        <v>3</v>
      </c>
      <c r="BG548" s="15">
        <v>3</v>
      </c>
      <c r="BH548" s="15">
        <v>3</v>
      </c>
      <c r="BI548" s="15">
        <v>3</v>
      </c>
      <c r="BJ548" s="15"/>
      <c r="BK548" s="15"/>
      <c r="BL548" s="15"/>
      <c r="BM548" s="15">
        <v>5</v>
      </c>
      <c r="BN548" s="15"/>
      <c r="BO548" s="15"/>
      <c r="BP548" s="15"/>
      <c r="BQ548" s="15"/>
      <c r="BR548" s="15"/>
      <c r="BS548" s="15"/>
      <c r="BT548" s="15"/>
      <c r="BU548" s="15"/>
      <c r="BV548" s="15"/>
      <c r="BW548" s="15">
        <v>4</v>
      </c>
      <c r="BX548" s="15">
        <v>2</v>
      </c>
      <c r="BY548" s="15"/>
      <c r="BZ548" s="15"/>
      <c r="CA548" s="15"/>
      <c r="CB548" s="15"/>
      <c r="CC548" s="15"/>
      <c r="CD548" s="15"/>
      <c r="CE548" s="15"/>
      <c r="CF548" s="15"/>
      <c r="CG548" s="15"/>
      <c r="CH548" s="15">
        <v>3</v>
      </c>
      <c r="CI548" s="15">
        <v>3</v>
      </c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>
        <v>1</v>
      </c>
      <c r="DI548" s="15" t="s">
        <v>7</v>
      </c>
      <c r="DJ548" s="15" t="s">
        <v>8</v>
      </c>
      <c r="DK548" s="15" t="s">
        <v>9</v>
      </c>
      <c r="DL548" s="15">
        <v>1</v>
      </c>
      <c r="DM548" s="15" t="s">
        <v>7</v>
      </c>
      <c r="DN548" s="15" t="s">
        <v>8</v>
      </c>
      <c r="DO548" s="15" t="s">
        <v>9</v>
      </c>
      <c r="DP548" s="15">
        <v>1</v>
      </c>
      <c r="DQ548" s="15" t="s">
        <v>15</v>
      </c>
      <c r="DR548" s="15" t="s">
        <v>8</v>
      </c>
      <c r="DS548" s="15" t="s">
        <v>9</v>
      </c>
      <c r="DT548" s="15" t="s">
        <v>15</v>
      </c>
      <c r="DU548" s="15" t="s">
        <v>8</v>
      </c>
      <c r="DV548" s="15" t="s">
        <v>9</v>
      </c>
      <c r="DW548" s="15"/>
      <c r="DX548" s="15"/>
      <c r="DY548" s="15"/>
      <c r="DZ548" s="15"/>
      <c r="EA548" s="15"/>
      <c r="EB548" s="15"/>
      <c r="EC548" s="15"/>
      <c r="ED548" s="15"/>
      <c r="EE548" s="15"/>
      <c r="EF548" s="15">
        <v>1</v>
      </c>
      <c r="EG548" s="15" t="s">
        <v>15</v>
      </c>
      <c r="EH548" s="15" t="s">
        <v>8</v>
      </c>
      <c r="EI548" s="15" t="s">
        <v>9</v>
      </c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>
        <v>2</v>
      </c>
      <c r="FM548" s="15"/>
      <c r="FN548" s="15"/>
      <c r="FO548" s="15">
        <v>2</v>
      </c>
      <c r="FP548" s="15"/>
      <c r="FQ548" s="15">
        <v>3</v>
      </c>
      <c r="FR548" s="15"/>
      <c r="FS548" s="15"/>
      <c r="FT548" s="15"/>
      <c r="FU548" s="15"/>
      <c r="FV548" s="15"/>
      <c r="FW548" s="15">
        <v>2</v>
      </c>
      <c r="FX548" s="15"/>
      <c r="FY548" s="15"/>
      <c r="FZ548" s="15"/>
      <c r="GA548" s="15"/>
      <c r="GB548" s="15"/>
      <c r="GC548" s="15"/>
      <c r="GD548" s="15"/>
      <c r="GE548" s="15" t="s">
        <v>16</v>
      </c>
      <c r="GF548" s="15" t="s">
        <v>16</v>
      </c>
      <c r="GG548" s="15"/>
      <c r="GH548" s="15"/>
      <c r="GI548" s="15"/>
      <c r="GJ548" s="15">
        <v>2</v>
      </c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>
        <v>2</v>
      </c>
      <c r="HH548" s="15"/>
      <c r="HI548" s="15"/>
      <c r="HJ548" s="15"/>
      <c r="HK548" s="15"/>
      <c r="HL548" s="15"/>
      <c r="HM548" s="15"/>
      <c r="HN548" s="15">
        <v>1</v>
      </c>
      <c r="HO548" s="15"/>
      <c r="HP548" s="15"/>
      <c r="HQ548" s="15"/>
      <c r="HR548" s="15"/>
      <c r="HS548" s="15"/>
      <c r="HT548" s="15"/>
      <c r="HU548" s="15"/>
      <c r="HV548" s="15"/>
      <c r="HW548" s="15"/>
      <c r="HX548" s="15">
        <v>1</v>
      </c>
      <c r="HY548" s="15"/>
      <c r="HZ548" s="15">
        <v>9</v>
      </c>
      <c r="IA548" s="15"/>
      <c r="IB548" s="15">
        <v>100</v>
      </c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  <c r="IW548" s="15"/>
      <c r="IX548" s="15"/>
      <c r="IY548" s="15"/>
      <c r="IZ548" s="15"/>
      <c r="JA548" s="15"/>
      <c r="JB548" s="15"/>
      <c r="JC548" s="17"/>
      <c r="JD548" s="17"/>
      <c r="JE548" s="18"/>
      <c r="JF548" s="17"/>
      <c r="JG548" s="17"/>
      <c r="JH548" s="19"/>
      <c r="JI548" s="19"/>
      <c r="JJ548" s="17"/>
      <c r="JK548" s="17"/>
      <c r="JL548" s="19"/>
      <c r="JM548" s="17"/>
      <c r="JN548" s="17"/>
      <c r="JO548" s="20"/>
      <c r="JP548" s="17"/>
      <c r="JQ548" s="17"/>
      <c r="JR548" s="20"/>
      <c r="JS548" s="19"/>
      <c r="JT548" s="19"/>
      <c r="JU548" s="19"/>
      <c r="JV548" s="15">
        <v>2</v>
      </c>
      <c r="JW548" s="14"/>
      <c r="JX548" s="14"/>
      <c r="JY548" s="15">
        <v>35</v>
      </c>
      <c r="JZ548" s="15"/>
      <c r="KA548" s="15"/>
      <c r="KB548" s="15">
        <v>20</v>
      </c>
      <c r="KC548" s="15">
        <v>10</v>
      </c>
      <c r="KD548" s="15">
        <v>10</v>
      </c>
      <c r="KE548" s="15">
        <v>10</v>
      </c>
      <c r="KF548" s="15"/>
      <c r="KG548" s="15">
        <v>5</v>
      </c>
      <c r="KH548" s="15">
        <v>10</v>
      </c>
      <c r="KI548" s="15"/>
      <c r="KJ548" s="15"/>
      <c r="KK548" s="15"/>
      <c r="KL548" s="15">
        <v>2</v>
      </c>
      <c r="KM548" s="15"/>
      <c r="KN548" s="15"/>
      <c r="KO548" s="15"/>
      <c r="KP548" s="15"/>
      <c r="KQ548" s="15"/>
      <c r="KR548" s="15"/>
      <c r="KS548" s="15"/>
      <c r="KT548" s="15"/>
      <c r="KU548" s="15"/>
      <c r="KV548" s="15"/>
      <c r="KW548" s="15"/>
      <c r="KX548" s="15"/>
      <c r="KY548" s="15"/>
      <c r="KZ548" s="15">
        <v>1</v>
      </c>
      <c r="LA548" s="15"/>
      <c r="LB548" s="15"/>
      <c r="LC548" s="15"/>
      <c r="LD548" s="15"/>
      <c r="LE548" s="15"/>
      <c r="LF548" s="15"/>
      <c r="LG548" s="15">
        <v>1</v>
      </c>
      <c r="LH548" s="15"/>
      <c r="LI548" s="15"/>
      <c r="LJ548" s="15" t="s">
        <v>104</v>
      </c>
      <c r="LK548" s="15"/>
      <c r="LL548" s="15"/>
      <c r="LM548" s="15" t="s">
        <v>25</v>
      </c>
      <c r="LN548" s="15"/>
      <c r="LO548" s="15"/>
    </row>
    <row r="549" spans="1:327" ht="18" customHeight="1" x14ac:dyDescent="0.25">
      <c r="A549" s="14" t="s">
        <v>778</v>
      </c>
      <c r="B549" s="15" t="str">
        <f t="shared" si="80"/>
        <v>La Boca</v>
      </c>
      <c r="C549" s="15">
        <f t="shared" si="72"/>
        <v>2</v>
      </c>
      <c r="D549" s="15">
        <v>1</v>
      </c>
      <c r="E549" s="15">
        <v>1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>
        <v>2</v>
      </c>
      <c r="U549" s="15"/>
      <c r="V549" s="15">
        <v>62</v>
      </c>
      <c r="W549" s="15">
        <v>61</v>
      </c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 t="str">
        <f t="shared" si="73"/>
        <v/>
      </c>
      <c r="AN549" s="15" t="str">
        <f t="shared" si="74"/>
        <v/>
      </c>
      <c r="AO549" s="15" t="str">
        <f t="shared" si="75"/>
        <v/>
      </c>
      <c r="AP549" s="15" t="str">
        <f t="shared" si="76"/>
        <v/>
      </c>
      <c r="AQ549" s="15" t="str">
        <f t="shared" si="77"/>
        <v/>
      </c>
      <c r="AR549" s="15">
        <f t="shared" si="78"/>
        <v>2</v>
      </c>
      <c r="AS549" s="15" t="str">
        <f t="shared" si="79"/>
        <v/>
      </c>
      <c r="AT549" s="15">
        <v>2</v>
      </c>
      <c r="AU549" s="15"/>
      <c r="AV549" s="15"/>
      <c r="AW549" s="15"/>
      <c r="AX549" s="15"/>
      <c r="AY549" s="15"/>
      <c r="AZ549" s="15"/>
      <c r="BA549" s="15"/>
      <c r="BB549" s="15"/>
      <c r="BC549" s="15"/>
      <c r="BD549" s="15">
        <v>2</v>
      </c>
      <c r="BE549" s="15"/>
      <c r="BF549" s="15">
        <v>3</v>
      </c>
      <c r="BG549" s="15">
        <v>4</v>
      </c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>
        <v>2</v>
      </c>
      <c r="BX549" s="15">
        <v>1</v>
      </c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>
        <v>1</v>
      </c>
      <c r="DC549" s="15"/>
      <c r="DD549" s="15"/>
      <c r="DE549" s="15"/>
      <c r="DF549" s="15"/>
      <c r="DG549" s="15"/>
      <c r="DH549" s="15"/>
      <c r="DI549" s="15" t="s">
        <v>7</v>
      </c>
      <c r="DJ549" s="15" t="s">
        <v>31</v>
      </c>
      <c r="DK549" s="15" t="s">
        <v>9</v>
      </c>
      <c r="DL549" s="15"/>
      <c r="DM549" s="15" t="s">
        <v>779</v>
      </c>
      <c r="DN549" s="15" t="s">
        <v>780</v>
      </c>
      <c r="DO549" s="15" t="s">
        <v>178</v>
      </c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>
        <v>1</v>
      </c>
      <c r="FM549" s="15">
        <v>1</v>
      </c>
      <c r="FN549" s="15"/>
      <c r="FO549" s="15"/>
      <c r="FP549" s="15"/>
      <c r="FQ549" s="15"/>
      <c r="FR549" s="15"/>
      <c r="FS549" s="15"/>
      <c r="FT549" s="15">
        <v>1</v>
      </c>
      <c r="FU549" s="15"/>
      <c r="FV549" s="15"/>
      <c r="FW549" s="15"/>
      <c r="FX549" s="15"/>
      <c r="FY549" s="15"/>
      <c r="FZ549" s="15">
        <v>1</v>
      </c>
      <c r="GA549" s="15"/>
      <c r="GB549" s="15"/>
      <c r="GC549" s="15"/>
      <c r="GD549" s="15"/>
      <c r="GE549" s="15" t="s">
        <v>53</v>
      </c>
      <c r="GF549" s="15"/>
      <c r="GG549" s="15"/>
      <c r="GH549" s="15"/>
      <c r="GI549" s="15"/>
      <c r="GJ549" s="15">
        <v>1</v>
      </c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>
        <v>1</v>
      </c>
      <c r="HI549" s="15">
        <v>1</v>
      </c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>
        <v>1</v>
      </c>
      <c r="HY549" s="15"/>
      <c r="HZ549" s="15">
        <v>9</v>
      </c>
      <c r="IA549" s="15"/>
      <c r="IB549" s="15">
        <v>250</v>
      </c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  <c r="IW549" s="15"/>
      <c r="IX549" s="15"/>
      <c r="IY549" s="15"/>
      <c r="IZ549" s="15"/>
      <c r="JA549" s="15"/>
      <c r="JB549" s="15"/>
      <c r="JC549" s="17"/>
      <c r="JD549" s="17"/>
      <c r="JE549" s="18"/>
      <c r="JF549" s="17"/>
      <c r="JG549" s="17"/>
      <c r="JH549" s="19"/>
      <c r="JI549" s="19"/>
      <c r="JJ549" s="17"/>
      <c r="JK549" s="17"/>
      <c r="JL549" s="19"/>
      <c r="JM549" s="17"/>
      <c r="JN549" s="17"/>
      <c r="JO549" s="20"/>
      <c r="JP549" s="17"/>
      <c r="JQ549" s="17"/>
      <c r="JR549" s="20"/>
      <c r="JS549" s="19"/>
      <c r="JT549" s="19"/>
      <c r="JU549" s="19"/>
      <c r="JV549" s="15">
        <v>2</v>
      </c>
      <c r="JW549" s="14"/>
      <c r="JX549" s="14"/>
      <c r="JY549" s="15">
        <v>150</v>
      </c>
      <c r="JZ549" s="15"/>
      <c r="KA549" s="15"/>
      <c r="KB549" s="15">
        <v>10</v>
      </c>
      <c r="KC549" s="15"/>
      <c r="KD549" s="15">
        <v>5</v>
      </c>
      <c r="KE549" s="15"/>
      <c r="KF549" s="15">
        <v>5</v>
      </c>
      <c r="KG549" s="15"/>
      <c r="KH549" s="15"/>
      <c r="KI549" s="15"/>
      <c r="KJ549" s="15"/>
      <c r="KK549" s="15"/>
      <c r="KL549" s="15">
        <v>2</v>
      </c>
      <c r="KM549" s="15"/>
      <c r="KN549" s="15"/>
      <c r="KO549" s="15"/>
      <c r="KP549" s="15"/>
      <c r="KQ549" s="15"/>
      <c r="KR549" s="15"/>
      <c r="KS549" s="15"/>
      <c r="KT549" s="15"/>
      <c r="KU549" s="15"/>
      <c r="KV549" s="15">
        <v>1</v>
      </c>
      <c r="KW549" s="15"/>
      <c r="KX549" s="15"/>
      <c r="KY549" s="15"/>
      <c r="KZ549" s="15"/>
      <c r="LA549" s="15"/>
      <c r="LB549" s="15"/>
      <c r="LC549" s="15"/>
      <c r="LD549" s="15"/>
      <c r="LE549" s="15"/>
      <c r="LF549" s="15"/>
      <c r="LG549" s="15"/>
      <c r="LH549" s="15"/>
      <c r="LI549" s="15"/>
      <c r="LJ549" s="15"/>
      <c r="LK549" s="15" t="s">
        <v>77</v>
      </c>
      <c r="LL549" s="15"/>
      <c r="LM549" s="15" t="s">
        <v>69</v>
      </c>
      <c r="LN549" s="15"/>
      <c r="LO549" s="15"/>
    </row>
    <row r="550" spans="1:327" ht="18" customHeight="1" x14ac:dyDescent="0.25">
      <c r="A550" s="14" t="s">
        <v>781</v>
      </c>
      <c r="B550" s="15" t="str">
        <f t="shared" si="80"/>
        <v>La Boca</v>
      </c>
      <c r="C550" s="15">
        <f t="shared" si="72"/>
        <v>5</v>
      </c>
      <c r="D550" s="15">
        <v>1</v>
      </c>
      <c r="E550" s="15">
        <v>1</v>
      </c>
      <c r="F550" s="15">
        <v>1</v>
      </c>
      <c r="G550" s="15">
        <v>2</v>
      </c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>
        <v>5</v>
      </c>
      <c r="U550" s="15"/>
      <c r="V550" s="15">
        <v>50</v>
      </c>
      <c r="W550" s="15">
        <v>40</v>
      </c>
      <c r="X550" s="15">
        <v>20</v>
      </c>
      <c r="Y550" s="15"/>
      <c r="Z550" s="15"/>
      <c r="AA550" s="15"/>
      <c r="AB550" s="15"/>
      <c r="AC550" s="15">
        <v>19</v>
      </c>
      <c r="AD550" s="15">
        <v>18</v>
      </c>
      <c r="AE550" s="15"/>
      <c r="AF550" s="15"/>
      <c r="AG550" s="15"/>
      <c r="AH550" s="15"/>
      <c r="AI550" s="15"/>
      <c r="AJ550" s="15"/>
      <c r="AK550" s="15"/>
      <c r="AL550" s="15"/>
      <c r="AM550" s="15" t="str">
        <f t="shared" si="73"/>
        <v/>
      </c>
      <c r="AN550" s="15" t="str">
        <f t="shared" si="74"/>
        <v/>
      </c>
      <c r="AO550" s="15" t="str">
        <f t="shared" si="75"/>
        <v/>
      </c>
      <c r="AP550" s="15">
        <f t="shared" si="76"/>
        <v>1</v>
      </c>
      <c r="AQ550" s="15">
        <f t="shared" si="77"/>
        <v>2</v>
      </c>
      <c r="AR550" s="15">
        <f t="shared" si="78"/>
        <v>2</v>
      </c>
      <c r="AS550" s="15" t="str">
        <f t="shared" si="79"/>
        <v/>
      </c>
      <c r="AT550" s="15">
        <v>5</v>
      </c>
      <c r="AU550" s="15"/>
      <c r="AV550" s="15"/>
      <c r="AW550" s="15"/>
      <c r="AX550" s="15"/>
      <c r="AY550" s="15"/>
      <c r="AZ550" s="15">
        <v>5</v>
      </c>
      <c r="BA550" s="15"/>
      <c r="BB550" s="15"/>
      <c r="BC550" s="15"/>
      <c r="BD550" s="15"/>
      <c r="BE550" s="15"/>
      <c r="BF550" s="15">
        <v>5</v>
      </c>
      <c r="BG550" s="15">
        <v>3</v>
      </c>
      <c r="BH550" s="15">
        <v>5</v>
      </c>
      <c r="BI550" s="15"/>
      <c r="BJ550" s="15"/>
      <c r="BK550" s="15"/>
      <c r="BL550" s="15"/>
      <c r="BM550" s="15">
        <v>6</v>
      </c>
      <c r="BN550" s="15">
        <v>5</v>
      </c>
      <c r="BO550" s="15"/>
      <c r="BP550" s="15"/>
      <c r="BQ550" s="15"/>
      <c r="BR550" s="15"/>
      <c r="BS550" s="15"/>
      <c r="BT550" s="15"/>
      <c r="BU550" s="15"/>
      <c r="BV550" s="15"/>
      <c r="BW550" s="15">
        <v>3</v>
      </c>
      <c r="BX550" s="15">
        <v>2</v>
      </c>
      <c r="BY550" s="15"/>
      <c r="BZ550" s="15"/>
      <c r="CA550" s="15"/>
      <c r="CB550" s="15"/>
      <c r="CC550" s="15"/>
      <c r="CD550" s="15"/>
      <c r="CE550" s="15"/>
      <c r="CF550" s="15"/>
      <c r="CG550" s="15"/>
      <c r="CH550" s="15">
        <v>3</v>
      </c>
      <c r="CI550" s="15">
        <v>3</v>
      </c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 t="s">
        <v>7</v>
      </c>
      <c r="DJ550" s="15" t="s">
        <v>31</v>
      </c>
      <c r="DK550" s="15" t="s">
        <v>9</v>
      </c>
      <c r="DL550" s="15"/>
      <c r="DM550" s="15" t="s">
        <v>7</v>
      </c>
      <c r="DN550" s="15" t="s">
        <v>8</v>
      </c>
      <c r="DO550" s="15" t="s">
        <v>9</v>
      </c>
      <c r="DP550" s="15"/>
      <c r="DQ550" s="15" t="s">
        <v>15</v>
      </c>
      <c r="DR550" s="15" t="s">
        <v>748</v>
      </c>
      <c r="DS550" s="15" t="s">
        <v>9</v>
      </c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 t="s">
        <v>15</v>
      </c>
      <c r="EH550" s="15" t="s">
        <v>31</v>
      </c>
      <c r="EI550" s="15" t="s">
        <v>9</v>
      </c>
      <c r="EJ550" s="15" t="s">
        <v>15</v>
      </c>
      <c r="EK550" s="15" t="s">
        <v>31</v>
      </c>
      <c r="EL550" s="15" t="s">
        <v>9</v>
      </c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>
        <v>1</v>
      </c>
      <c r="FM550" s="15"/>
      <c r="FN550" s="15">
        <v>1</v>
      </c>
      <c r="FO550" s="15"/>
      <c r="FP550" s="15">
        <v>1</v>
      </c>
      <c r="FQ550" s="15">
        <v>2</v>
      </c>
      <c r="FR550" s="15"/>
      <c r="FS550" s="15"/>
      <c r="FT550" s="15">
        <v>1</v>
      </c>
      <c r="FU550" s="15"/>
      <c r="FV550" s="15"/>
      <c r="FW550" s="15"/>
      <c r="FX550" s="15"/>
      <c r="FY550" s="15"/>
      <c r="FZ550" s="15">
        <v>1</v>
      </c>
      <c r="GA550" s="15"/>
      <c r="GB550" s="15"/>
      <c r="GC550" s="15"/>
      <c r="GD550" s="15"/>
      <c r="GE550" s="15" t="s">
        <v>53</v>
      </c>
      <c r="GF550" s="15"/>
      <c r="GG550" s="15"/>
      <c r="GH550" s="15"/>
      <c r="GI550" s="15"/>
      <c r="GJ550" s="15">
        <v>1</v>
      </c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>
        <v>1</v>
      </c>
      <c r="HJ550" s="15"/>
      <c r="HK550" s="15"/>
      <c r="HL550" s="15"/>
      <c r="HM550" s="15"/>
      <c r="HN550" s="15">
        <v>3</v>
      </c>
      <c r="HO550" s="15"/>
      <c r="HP550" s="15"/>
      <c r="HQ550" s="15"/>
      <c r="HR550" s="15"/>
      <c r="HS550" s="15"/>
      <c r="HT550" s="15"/>
      <c r="HU550" s="15"/>
      <c r="HV550" s="15"/>
      <c r="HW550" s="15"/>
      <c r="HX550" s="15">
        <v>1</v>
      </c>
      <c r="HY550" s="15"/>
      <c r="HZ550" s="15">
        <v>9</v>
      </c>
      <c r="IA550" s="15"/>
      <c r="IB550" s="15">
        <v>400</v>
      </c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  <c r="IW550" s="15"/>
      <c r="IX550" s="15"/>
      <c r="IY550" s="15"/>
      <c r="IZ550" s="15"/>
      <c r="JA550" s="15"/>
      <c r="JB550" s="15"/>
      <c r="JC550" s="17"/>
      <c r="JD550" s="17"/>
      <c r="JE550" s="18"/>
      <c r="JF550" s="17"/>
      <c r="JG550" s="17"/>
      <c r="JH550" s="19"/>
      <c r="JI550" s="19"/>
      <c r="JJ550" s="17"/>
      <c r="JK550" s="17"/>
      <c r="JL550" s="19"/>
      <c r="JM550" s="17"/>
      <c r="JN550" s="17"/>
      <c r="JO550" s="20"/>
      <c r="JP550" s="17"/>
      <c r="JQ550" s="17"/>
      <c r="JR550" s="20"/>
      <c r="JS550" s="19"/>
      <c r="JT550" s="19"/>
      <c r="JU550" s="19"/>
      <c r="JV550" s="15">
        <v>2</v>
      </c>
      <c r="JW550" s="14"/>
      <c r="JX550" s="14"/>
      <c r="JY550" s="15">
        <v>240</v>
      </c>
      <c r="JZ550" s="15"/>
      <c r="KA550" s="15">
        <v>20</v>
      </c>
      <c r="KB550" s="15">
        <v>20</v>
      </c>
      <c r="KC550" s="15"/>
      <c r="KD550" s="15"/>
      <c r="KE550" s="15">
        <v>30</v>
      </c>
      <c r="KF550" s="15"/>
      <c r="KG550" s="15"/>
      <c r="KH550" s="15">
        <v>40</v>
      </c>
      <c r="KI550" s="15"/>
      <c r="KJ550" s="15"/>
      <c r="KK550" s="15"/>
      <c r="KL550" s="15">
        <v>2</v>
      </c>
      <c r="KM550" s="15"/>
      <c r="KN550" s="15"/>
      <c r="KO550" s="15"/>
      <c r="KP550" s="15"/>
      <c r="KQ550" s="15"/>
      <c r="KR550" s="15"/>
      <c r="KS550" s="15"/>
      <c r="KT550" s="15"/>
      <c r="KU550" s="15">
        <v>1</v>
      </c>
      <c r="KV550" s="15"/>
      <c r="KW550" s="15"/>
      <c r="KX550" s="15"/>
      <c r="KY550" s="15">
        <v>1</v>
      </c>
      <c r="KZ550" s="15">
        <v>1</v>
      </c>
      <c r="LA550" s="15"/>
      <c r="LB550" s="15"/>
      <c r="LC550" s="15"/>
      <c r="LD550" s="15"/>
      <c r="LE550" s="15"/>
      <c r="LF550" s="15"/>
      <c r="LG550" s="15"/>
      <c r="LH550" s="15"/>
      <c r="LI550" s="15"/>
      <c r="LJ550" s="15"/>
      <c r="LK550" s="15" t="s">
        <v>21</v>
      </c>
      <c r="LL550" s="15" t="s">
        <v>29</v>
      </c>
      <c r="LM550" s="15" t="s">
        <v>42</v>
      </c>
      <c r="LN550" s="15" t="s">
        <v>79</v>
      </c>
      <c r="LO550" s="15" t="s">
        <v>410</v>
      </c>
    </row>
    <row r="551" spans="1:327" ht="18" customHeight="1" x14ac:dyDescent="0.25">
      <c r="A551" s="14" t="s">
        <v>782</v>
      </c>
      <c r="B551" s="15" t="str">
        <f t="shared" si="80"/>
        <v>La Boca</v>
      </c>
      <c r="C551" s="15">
        <f t="shared" si="72"/>
        <v>2</v>
      </c>
      <c r="D551" s="15">
        <v>1</v>
      </c>
      <c r="E551" s="15">
        <v>1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>
        <v>2</v>
      </c>
      <c r="T551" s="15"/>
      <c r="U551" s="15"/>
      <c r="V551" s="15">
        <v>90</v>
      </c>
      <c r="W551" s="15">
        <v>85</v>
      </c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 t="str">
        <f t="shared" si="73"/>
        <v/>
      </c>
      <c r="AN551" s="15" t="str">
        <f t="shared" si="74"/>
        <v/>
      </c>
      <c r="AO551" s="15" t="str">
        <f t="shared" si="75"/>
        <v/>
      </c>
      <c r="AP551" s="15" t="str">
        <f t="shared" si="76"/>
        <v/>
      </c>
      <c r="AQ551" s="15" t="str">
        <f t="shared" si="77"/>
        <v/>
      </c>
      <c r="AR551" s="15" t="str">
        <f t="shared" si="78"/>
        <v/>
      </c>
      <c r="AS551" s="15">
        <f t="shared" si="79"/>
        <v>2</v>
      </c>
      <c r="AT551" s="15">
        <v>2</v>
      </c>
      <c r="AU551" s="15"/>
      <c r="AV551" s="15"/>
      <c r="AW551" s="15"/>
      <c r="AX551" s="15"/>
      <c r="AY551" s="15"/>
      <c r="AZ551" s="15"/>
      <c r="BA551" s="15"/>
      <c r="BB551" s="15"/>
      <c r="BC551" s="15">
        <v>2</v>
      </c>
      <c r="BD551" s="15"/>
      <c r="BE551" s="15"/>
      <c r="BF551" s="15">
        <v>2</v>
      </c>
      <c r="BG551" s="15">
        <v>2</v>
      </c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>
        <v>1</v>
      </c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>
        <v>1</v>
      </c>
      <c r="DI551" s="15" t="s">
        <v>7</v>
      </c>
      <c r="DJ551" s="15" t="s">
        <v>8</v>
      </c>
      <c r="DK551" s="15" t="s">
        <v>9</v>
      </c>
      <c r="DL551" s="15">
        <v>1</v>
      </c>
      <c r="DM551" s="15" t="s">
        <v>7</v>
      </c>
      <c r="DN551" s="15" t="s">
        <v>8</v>
      </c>
      <c r="DO551" s="15" t="s">
        <v>9</v>
      </c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>
        <v>2</v>
      </c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>
        <v>2</v>
      </c>
      <c r="HO551" s="15"/>
      <c r="HP551" s="15"/>
      <c r="HQ551" s="15"/>
      <c r="HR551" s="15"/>
      <c r="HS551" s="15"/>
      <c r="HT551" s="15"/>
      <c r="HU551" s="15"/>
      <c r="HV551" s="15"/>
      <c r="HW551" s="15"/>
      <c r="HX551" s="15">
        <v>1</v>
      </c>
      <c r="HY551" s="15"/>
      <c r="HZ551" s="15">
        <v>12</v>
      </c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>
        <v>200</v>
      </c>
      <c r="IO551" s="15"/>
      <c r="IP551" s="15"/>
      <c r="IQ551" s="15"/>
      <c r="IR551" s="15"/>
      <c r="IS551" s="15"/>
      <c r="IT551" s="15"/>
      <c r="IU551" s="15"/>
      <c r="IV551" s="15"/>
      <c r="IW551" s="15"/>
      <c r="IX551" s="15"/>
      <c r="IY551" s="15"/>
      <c r="IZ551" s="15"/>
      <c r="JA551" s="15"/>
      <c r="JB551" s="15"/>
      <c r="JC551" s="17"/>
      <c r="JD551" s="17"/>
      <c r="JE551" s="18"/>
      <c r="JF551" s="17"/>
      <c r="JG551" s="17"/>
      <c r="JH551" s="19"/>
      <c r="JI551" s="19"/>
      <c r="JJ551" s="17"/>
      <c r="JK551" s="17"/>
      <c r="JL551" s="19"/>
      <c r="JM551" s="17"/>
      <c r="JN551" s="17"/>
      <c r="JO551" s="20"/>
      <c r="JP551" s="17"/>
      <c r="JQ551" s="17"/>
      <c r="JR551" s="20"/>
      <c r="JS551" s="19"/>
      <c r="JT551" s="19"/>
      <c r="JU551" s="19"/>
      <c r="JV551" s="15">
        <v>2</v>
      </c>
      <c r="JW551" s="14"/>
      <c r="JX551" s="14"/>
      <c r="JY551" s="15">
        <v>150</v>
      </c>
      <c r="JZ551" s="15"/>
      <c r="KA551" s="15">
        <v>25</v>
      </c>
      <c r="KB551" s="15">
        <v>25</v>
      </c>
      <c r="KC551" s="15"/>
      <c r="KD551" s="15"/>
      <c r="KE551" s="15"/>
      <c r="KF551" s="15"/>
      <c r="KG551" s="15"/>
      <c r="KH551" s="15"/>
      <c r="KI551" s="15"/>
      <c r="KJ551" s="15"/>
      <c r="KK551" s="15"/>
      <c r="KL551" s="15">
        <v>2</v>
      </c>
      <c r="KM551" s="15"/>
      <c r="KN551" s="15"/>
      <c r="KO551" s="15"/>
      <c r="KP551" s="15"/>
      <c r="KQ551" s="15"/>
      <c r="KR551" s="15"/>
      <c r="KS551" s="15"/>
      <c r="KT551" s="15"/>
      <c r="KU551" s="15"/>
      <c r="KV551" s="15"/>
      <c r="KW551" s="15"/>
      <c r="KX551" s="15"/>
      <c r="KY551" s="15"/>
      <c r="KZ551" s="15"/>
      <c r="LA551" s="15"/>
      <c r="LB551" s="15"/>
      <c r="LC551" s="15"/>
      <c r="LD551" s="15"/>
      <c r="LE551" s="15"/>
      <c r="LF551" s="15"/>
      <c r="LG551" s="15"/>
      <c r="LH551" s="15"/>
      <c r="LI551" s="15"/>
      <c r="LJ551" s="15"/>
      <c r="LK551" s="15"/>
      <c r="LL551" s="15"/>
      <c r="LM551" s="15"/>
      <c r="LN551" s="15"/>
      <c r="LO551" s="15"/>
    </row>
    <row r="552" spans="1:327" ht="18" customHeight="1" x14ac:dyDescent="0.25">
      <c r="A552" s="14" t="s">
        <v>783</v>
      </c>
      <c r="B552" s="15" t="str">
        <f t="shared" si="80"/>
        <v>La Boca</v>
      </c>
      <c r="C552" s="15">
        <f t="shared" si="72"/>
        <v>1</v>
      </c>
      <c r="D552" s="15">
        <v>1</v>
      </c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>
        <v>1</v>
      </c>
      <c r="U552" s="15"/>
      <c r="V552" s="15">
        <v>27</v>
      </c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 t="str">
        <f t="shared" si="73"/>
        <v/>
      </c>
      <c r="AN552" s="15" t="str">
        <f t="shared" si="74"/>
        <v/>
      </c>
      <c r="AO552" s="15" t="str">
        <f t="shared" si="75"/>
        <v/>
      </c>
      <c r="AP552" s="15" t="str">
        <f t="shared" si="76"/>
        <v/>
      </c>
      <c r="AQ552" s="15">
        <f t="shared" si="77"/>
        <v>1</v>
      </c>
      <c r="AR552" s="15" t="str">
        <f t="shared" si="78"/>
        <v/>
      </c>
      <c r="AS552" s="15" t="str">
        <f t="shared" si="79"/>
        <v/>
      </c>
      <c r="AT552" s="15">
        <v>1</v>
      </c>
      <c r="AU552" s="15"/>
      <c r="AV552" s="15"/>
      <c r="AW552" s="15"/>
      <c r="AX552" s="15"/>
      <c r="AY552" s="15"/>
      <c r="AZ552" s="15"/>
      <c r="BA552" s="15"/>
      <c r="BB552" s="15"/>
      <c r="BC552" s="15"/>
      <c r="BD552" s="15">
        <v>1</v>
      </c>
      <c r="BE552" s="15"/>
      <c r="BF552" s="15">
        <v>2</v>
      </c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>
        <v>1</v>
      </c>
      <c r="BX552" s="15">
        <v>7</v>
      </c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>
        <v>1</v>
      </c>
      <c r="DI552" s="15" t="s">
        <v>7</v>
      </c>
      <c r="DJ552" s="15" t="s">
        <v>8</v>
      </c>
      <c r="DK552" s="15" t="s">
        <v>9</v>
      </c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>
        <v>1</v>
      </c>
      <c r="FM552" s="15"/>
      <c r="FN552" s="15">
        <v>1</v>
      </c>
      <c r="FO552" s="15"/>
      <c r="FP552" s="15"/>
      <c r="FQ552" s="15"/>
      <c r="FR552" s="15"/>
      <c r="FS552" s="15"/>
      <c r="FT552" s="15"/>
      <c r="FU552" s="15"/>
      <c r="FV552" s="15"/>
      <c r="FW552" s="15">
        <v>1</v>
      </c>
      <c r="FX552" s="15"/>
      <c r="FY552" s="15"/>
      <c r="FZ552" s="15"/>
      <c r="GA552" s="15"/>
      <c r="GB552" s="15"/>
      <c r="GC552" s="15"/>
      <c r="GD552" s="15"/>
      <c r="GE552" s="15" t="s">
        <v>20</v>
      </c>
      <c r="GF552" s="15"/>
      <c r="GG552" s="15"/>
      <c r="GH552" s="15"/>
      <c r="GI552" s="15"/>
      <c r="GJ552" s="15">
        <v>1</v>
      </c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>
        <v>1</v>
      </c>
      <c r="HH552" s="15"/>
      <c r="HI552" s="15"/>
      <c r="HJ552" s="15"/>
      <c r="HK552" s="15"/>
      <c r="HL552" s="15"/>
      <c r="HM552" s="15"/>
      <c r="HN552" s="15">
        <v>1</v>
      </c>
      <c r="HO552" s="15"/>
      <c r="HP552" s="15"/>
      <c r="HQ552" s="15"/>
      <c r="HR552" s="15"/>
      <c r="HS552" s="15"/>
      <c r="HT552" s="15"/>
      <c r="HU552" s="15"/>
      <c r="HV552" s="15"/>
      <c r="HW552" s="15"/>
      <c r="HX552" s="15">
        <v>1</v>
      </c>
      <c r="HY552" s="15"/>
      <c r="HZ552" s="15">
        <v>6</v>
      </c>
      <c r="IA552" s="15"/>
      <c r="IB552" s="15">
        <v>400</v>
      </c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  <c r="IW552" s="15"/>
      <c r="IX552" s="15"/>
      <c r="IY552" s="15"/>
      <c r="IZ552" s="15"/>
      <c r="JA552" s="15"/>
      <c r="JB552" s="15"/>
      <c r="JC552" s="17"/>
      <c r="JD552" s="17"/>
      <c r="JE552" s="18"/>
      <c r="JF552" s="17"/>
      <c r="JG552" s="17"/>
      <c r="JH552" s="19"/>
      <c r="JI552" s="19"/>
      <c r="JJ552" s="17"/>
      <c r="JK552" s="17"/>
      <c r="JL552" s="19"/>
      <c r="JM552" s="17"/>
      <c r="JN552" s="17"/>
      <c r="JO552" s="20"/>
      <c r="JP552" s="17"/>
      <c r="JQ552" s="17"/>
      <c r="JR552" s="20"/>
      <c r="JS552" s="19"/>
      <c r="JT552" s="19"/>
      <c r="JU552" s="19"/>
      <c r="JV552" s="15">
        <v>2</v>
      </c>
      <c r="JW552" s="14"/>
      <c r="JX552" s="14"/>
      <c r="JY552" s="15">
        <v>100</v>
      </c>
      <c r="JZ552" s="15"/>
      <c r="KA552" s="15">
        <v>150</v>
      </c>
      <c r="KB552" s="15">
        <v>50</v>
      </c>
      <c r="KC552" s="15"/>
      <c r="KD552" s="15">
        <v>20</v>
      </c>
      <c r="KE552" s="15">
        <v>10</v>
      </c>
      <c r="KF552" s="15"/>
      <c r="KG552" s="15"/>
      <c r="KH552" s="15"/>
      <c r="KI552" s="15"/>
      <c r="KJ552" s="15"/>
      <c r="KK552" s="15">
        <v>60</v>
      </c>
      <c r="KL552" s="15">
        <v>2</v>
      </c>
      <c r="KM552" s="15"/>
      <c r="KN552" s="15"/>
      <c r="KO552" s="15"/>
      <c r="KP552" s="15"/>
      <c r="KQ552" s="15"/>
      <c r="KR552" s="15"/>
      <c r="KS552" s="15"/>
      <c r="KT552" s="15"/>
      <c r="KU552" s="15"/>
      <c r="KV552" s="15">
        <v>1</v>
      </c>
      <c r="KW552" s="15"/>
      <c r="KX552" s="15"/>
      <c r="KY552" s="15"/>
      <c r="KZ552" s="15"/>
      <c r="LA552" s="15">
        <v>1</v>
      </c>
      <c r="LB552" s="15"/>
      <c r="LC552" s="15"/>
      <c r="LD552" s="15"/>
      <c r="LE552" s="15"/>
      <c r="LF552" s="15"/>
      <c r="LG552" s="15"/>
      <c r="LH552" s="15"/>
      <c r="LI552" s="15"/>
      <c r="LJ552" s="15" t="s">
        <v>41</v>
      </c>
      <c r="LK552" s="15"/>
      <c r="LL552" s="15" t="s">
        <v>29</v>
      </c>
      <c r="LM552" s="15"/>
      <c r="LN552" s="15"/>
      <c r="LO552" s="15"/>
    </row>
    <row r="553" spans="1:327" ht="18" customHeight="1" x14ac:dyDescent="0.25">
      <c r="A553" s="14" t="s">
        <v>784</v>
      </c>
      <c r="B553" s="15" t="str">
        <f t="shared" si="80"/>
        <v>La Boca</v>
      </c>
      <c r="C553" s="15">
        <f t="shared" si="72"/>
        <v>5</v>
      </c>
      <c r="D553" s="15">
        <v>1</v>
      </c>
      <c r="E553" s="15">
        <v>1</v>
      </c>
      <c r="F553" s="15"/>
      <c r="G553" s="15">
        <v>3</v>
      </c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>
        <v>5</v>
      </c>
      <c r="U553" s="15"/>
      <c r="V553" s="15">
        <v>52</v>
      </c>
      <c r="W553" s="15">
        <v>40</v>
      </c>
      <c r="X553" s="15"/>
      <c r="Y553" s="15"/>
      <c r="Z553" s="15"/>
      <c r="AA553" s="15"/>
      <c r="AB553" s="15"/>
      <c r="AC553" s="15">
        <v>22</v>
      </c>
      <c r="AD553" s="15">
        <v>21</v>
      </c>
      <c r="AE553" s="15">
        <v>18</v>
      </c>
      <c r="AF553" s="15"/>
      <c r="AG553" s="15"/>
      <c r="AH553" s="15"/>
      <c r="AI553" s="15"/>
      <c r="AJ553" s="15"/>
      <c r="AK553" s="15"/>
      <c r="AL553" s="15"/>
      <c r="AM553" s="15" t="str">
        <f t="shared" si="73"/>
        <v/>
      </c>
      <c r="AN553" s="15" t="str">
        <f t="shared" si="74"/>
        <v/>
      </c>
      <c r="AO553" s="15" t="str">
        <f t="shared" si="75"/>
        <v/>
      </c>
      <c r="AP553" s="15">
        <f t="shared" si="76"/>
        <v>1</v>
      </c>
      <c r="AQ553" s="15">
        <f t="shared" si="77"/>
        <v>2</v>
      </c>
      <c r="AR553" s="15">
        <f t="shared" si="78"/>
        <v>2</v>
      </c>
      <c r="AS553" s="15" t="str">
        <f t="shared" si="79"/>
        <v/>
      </c>
      <c r="AT553" s="15">
        <v>5</v>
      </c>
      <c r="AU553" s="15"/>
      <c r="AV553" s="15"/>
      <c r="AW553" s="15"/>
      <c r="AX553" s="15"/>
      <c r="AY553" s="15"/>
      <c r="AZ553" s="15"/>
      <c r="BA553" s="15"/>
      <c r="BB553" s="15">
        <v>5</v>
      </c>
      <c r="BC553" s="15"/>
      <c r="BD553" s="15"/>
      <c r="BE553" s="15"/>
      <c r="BF553" s="15">
        <v>5</v>
      </c>
      <c r="BG553" s="15">
        <v>5</v>
      </c>
      <c r="BH553" s="15"/>
      <c r="BI553" s="15"/>
      <c r="BJ553" s="15"/>
      <c r="BK553" s="15"/>
      <c r="BL553" s="15"/>
      <c r="BM553" s="15">
        <v>6</v>
      </c>
      <c r="BN553" s="15">
        <v>6</v>
      </c>
      <c r="BO553" s="15">
        <v>6</v>
      </c>
      <c r="BP553" s="15"/>
      <c r="BQ553" s="15"/>
      <c r="BR553" s="15"/>
      <c r="BS553" s="15"/>
      <c r="BT553" s="15"/>
      <c r="BU553" s="15"/>
      <c r="BV553" s="15"/>
      <c r="BW553" s="15">
        <v>5</v>
      </c>
      <c r="BX553" s="15">
        <v>1</v>
      </c>
      <c r="BY553" s="15"/>
      <c r="BZ553" s="15"/>
      <c r="CA553" s="15"/>
      <c r="CB553" s="15"/>
      <c r="CC553" s="15"/>
      <c r="CD553" s="15"/>
      <c r="CE553" s="15"/>
      <c r="CF553" s="15"/>
      <c r="CG553" s="15"/>
      <c r="CH553" s="15">
        <v>3</v>
      </c>
      <c r="CI553" s="15">
        <v>3</v>
      </c>
      <c r="CJ553" s="15">
        <v>2</v>
      </c>
      <c r="CK553" s="15"/>
      <c r="CL553" s="15"/>
      <c r="CM553" s="15"/>
      <c r="CN553" s="15"/>
      <c r="CO553" s="15"/>
      <c r="CP553" s="15">
        <v>1</v>
      </c>
      <c r="CQ553" s="15">
        <v>1</v>
      </c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 t="s">
        <v>7</v>
      </c>
      <c r="DJ553" s="15" t="s">
        <v>31</v>
      </c>
      <c r="DK553" s="15" t="s">
        <v>9</v>
      </c>
      <c r="DL553" s="15"/>
      <c r="DM553" s="15" t="s">
        <v>7</v>
      </c>
      <c r="DN553" s="15" t="s">
        <v>31</v>
      </c>
      <c r="DO553" s="15" t="s">
        <v>9</v>
      </c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 t="s">
        <v>15</v>
      </c>
      <c r="EH553" s="15" t="s">
        <v>31</v>
      </c>
      <c r="EI553" s="15" t="s">
        <v>9</v>
      </c>
      <c r="EJ553" s="15" t="s">
        <v>15</v>
      </c>
      <c r="EK553" s="15" t="s">
        <v>31</v>
      </c>
      <c r="EL553" s="15" t="s">
        <v>9</v>
      </c>
      <c r="EM553" s="15" t="s">
        <v>7</v>
      </c>
      <c r="EN553" s="15" t="s">
        <v>31</v>
      </c>
      <c r="EO553" s="15" t="s">
        <v>9</v>
      </c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>
        <v>2</v>
      </c>
      <c r="FM553" s="15">
        <v>2</v>
      </c>
      <c r="FN553" s="15"/>
      <c r="FO553" s="15"/>
      <c r="FP553" s="15"/>
      <c r="FQ553" s="15">
        <v>3</v>
      </c>
      <c r="FR553" s="15"/>
      <c r="FS553" s="15"/>
      <c r="FT553" s="15"/>
      <c r="FU553" s="15"/>
      <c r="FV553" s="15"/>
      <c r="FW553" s="15"/>
      <c r="FX553" s="15">
        <v>2</v>
      </c>
      <c r="FY553" s="15"/>
      <c r="FZ553" s="15"/>
      <c r="GA553" s="15"/>
      <c r="GB553" s="15"/>
      <c r="GC553" s="15"/>
      <c r="GD553" s="15"/>
      <c r="GE553" s="15" t="s">
        <v>28</v>
      </c>
      <c r="GF553" s="15" t="s">
        <v>257</v>
      </c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>
        <v>1</v>
      </c>
      <c r="HA553" s="15"/>
      <c r="HB553" s="15">
        <v>1</v>
      </c>
      <c r="HC553" s="15"/>
      <c r="HD553" s="15"/>
      <c r="HE553" s="15"/>
      <c r="HF553" s="15"/>
      <c r="HG553" s="15"/>
      <c r="HH553" s="15"/>
      <c r="HI553" s="15"/>
      <c r="HJ553" s="15"/>
      <c r="HK553" s="15"/>
      <c r="HL553" s="15">
        <v>2</v>
      </c>
      <c r="HM553" s="15"/>
      <c r="HN553" s="15">
        <v>3</v>
      </c>
      <c r="HO553" s="15"/>
      <c r="HP553" s="15"/>
      <c r="HQ553" s="15"/>
      <c r="HR553" s="15"/>
      <c r="HS553" s="15"/>
      <c r="HT553" s="15"/>
      <c r="HU553" s="15"/>
      <c r="HV553" s="15"/>
      <c r="HW553" s="15"/>
      <c r="HX553" s="15">
        <v>1</v>
      </c>
      <c r="HY553" s="15"/>
      <c r="HZ553" s="15">
        <v>5</v>
      </c>
      <c r="IA553" s="15">
        <v>900</v>
      </c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  <c r="IT553" s="15"/>
      <c r="IU553" s="15"/>
      <c r="IV553" s="15"/>
      <c r="IW553" s="15"/>
      <c r="IX553" s="15"/>
      <c r="IY553" s="15"/>
      <c r="IZ553" s="15"/>
      <c r="JA553" s="15"/>
      <c r="JB553" s="15"/>
      <c r="JC553" s="17"/>
      <c r="JD553" s="17"/>
      <c r="JE553" s="18"/>
      <c r="JF553" s="17"/>
      <c r="JG553" s="17"/>
      <c r="JH553" s="19"/>
      <c r="JI553" s="19"/>
      <c r="JJ553" s="17"/>
      <c r="JK553" s="17"/>
      <c r="JL553" s="19"/>
      <c r="JM553" s="17"/>
      <c r="JN553" s="17"/>
      <c r="JO553" s="20"/>
      <c r="JP553" s="17"/>
      <c r="JQ553" s="17"/>
      <c r="JR553" s="20"/>
      <c r="JS553" s="19"/>
      <c r="JT553" s="19"/>
      <c r="JU553" s="19"/>
      <c r="JV553" s="15">
        <v>2</v>
      </c>
      <c r="JW553" s="14"/>
      <c r="JX553" s="14"/>
      <c r="JY553" s="15">
        <v>200</v>
      </c>
      <c r="JZ553" s="15"/>
      <c r="KA553" s="15">
        <v>100</v>
      </c>
      <c r="KB553" s="15">
        <v>20</v>
      </c>
      <c r="KC553" s="15"/>
      <c r="KD553" s="15">
        <v>80</v>
      </c>
      <c r="KE553" s="15"/>
      <c r="KF553" s="15"/>
      <c r="KG553" s="15"/>
      <c r="KH553" s="15"/>
      <c r="KI553" s="15"/>
      <c r="KJ553" s="15"/>
      <c r="KK553" s="15"/>
      <c r="KL553" s="15">
        <v>2</v>
      </c>
      <c r="KM553" s="15"/>
      <c r="KN553" s="15"/>
      <c r="KO553" s="15"/>
      <c r="KP553" s="15"/>
      <c r="KQ553" s="15"/>
      <c r="KR553" s="15"/>
      <c r="KS553" s="15"/>
      <c r="KT553" s="15"/>
      <c r="KU553" s="15">
        <v>1</v>
      </c>
      <c r="KV553" s="15"/>
      <c r="KW553" s="15"/>
      <c r="KX553" s="15"/>
      <c r="KY553" s="15"/>
      <c r="KZ553" s="15"/>
      <c r="LA553" s="15"/>
      <c r="LB553" s="15"/>
      <c r="LC553" s="15"/>
      <c r="LD553" s="15"/>
      <c r="LE553" s="15"/>
      <c r="LF553" s="15"/>
      <c r="LG553" s="15"/>
      <c r="LH553" s="15"/>
      <c r="LI553" s="15"/>
      <c r="LJ553" s="15"/>
      <c r="LK553" s="15" t="s">
        <v>62</v>
      </c>
      <c r="LL553" s="15" t="s">
        <v>29</v>
      </c>
      <c r="LM553" s="15"/>
      <c r="LN553" s="15"/>
      <c r="LO553" s="15"/>
    </row>
    <row r="554" spans="1:327" ht="18" customHeight="1" x14ac:dyDescent="0.25">
      <c r="A554" s="14" t="s">
        <v>785</v>
      </c>
      <c r="B554" s="15" t="str">
        <f t="shared" si="80"/>
        <v>La Boca</v>
      </c>
      <c r="C554" s="15">
        <f t="shared" si="72"/>
        <v>7</v>
      </c>
      <c r="D554" s="15">
        <v>1</v>
      </c>
      <c r="E554" s="15">
        <v>1</v>
      </c>
      <c r="F554" s="15">
        <v>3</v>
      </c>
      <c r="G554" s="15">
        <v>2</v>
      </c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>
        <v>7</v>
      </c>
      <c r="T554" s="15"/>
      <c r="U554" s="15"/>
      <c r="V554" s="15">
        <v>55</v>
      </c>
      <c r="W554" s="15">
        <v>41</v>
      </c>
      <c r="X554" s="15">
        <v>19</v>
      </c>
      <c r="Y554" s="15">
        <v>18</v>
      </c>
      <c r="Z554" s="15">
        <v>16</v>
      </c>
      <c r="AA554" s="15"/>
      <c r="AB554" s="15"/>
      <c r="AC554" s="15">
        <v>23</v>
      </c>
      <c r="AD554" s="15">
        <v>21</v>
      </c>
      <c r="AE554" s="15"/>
      <c r="AF554" s="15"/>
      <c r="AG554" s="15"/>
      <c r="AH554" s="15"/>
      <c r="AI554" s="15"/>
      <c r="AJ554" s="15"/>
      <c r="AK554" s="15"/>
      <c r="AL554" s="15"/>
      <c r="AM554" s="15" t="str">
        <f t="shared" si="73"/>
        <v/>
      </c>
      <c r="AN554" s="15" t="str">
        <f t="shared" si="74"/>
        <v/>
      </c>
      <c r="AO554" s="15" t="str">
        <f t="shared" si="75"/>
        <v/>
      </c>
      <c r="AP554" s="15">
        <f t="shared" si="76"/>
        <v>2</v>
      </c>
      <c r="AQ554" s="15">
        <f t="shared" si="77"/>
        <v>3</v>
      </c>
      <c r="AR554" s="15">
        <f t="shared" si="78"/>
        <v>2</v>
      </c>
      <c r="AS554" s="15" t="str">
        <f t="shared" si="79"/>
        <v/>
      </c>
      <c r="AT554" s="15">
        <v>7</v>
      </c>
      <c r="AU554" s="15"/>
      <c r="AV554" s="15"/>
      <c r="AW554" s="15"/>
      <c r="AX554" s="15"/>
      <c r="AY554" s="15"/>
      <c r="AZ554" s="15"/>
      <c r="BA554" s="15"/>
      <c r="BB554" s="15"/>
      <c r="BC554" s="15"/>
      <c r="BD554" s="15">
        <v>7</v>
      </c>
      <c r="BE554" s="15"/>
      <c r="BF554" s="15">
        <v>3</v>
      </c>
      <c r="BG554" s="15">
        <v>4</v>
      </c>
      <c r="BH554" s="15">
        <v>5</v>
      </c>
      <c r="BI554" s="15">
        <v>4</v>
      </c>
      <c r="BJ554" s="15">
        <v>4</v>
      </c>
      <c r="BK554" s="15"/>
      <c r="BL554" s="15"/>
      <c r="BM554" s="15">
        <v>6</v>
      </c>
      <c r="BN554" s="15">
        <v>6</v>
      </c>
      <c r="BO554" s="15"/>
      <c r="BP554" s="15"/>
      <c r="BQ554" s="15"/>
      <c r="BR554" s="15"/>
      <c r="BS554" s="15"/>
      <c r="BT554" s="15"/>
      <c r="BU554" s="15"/>
      <c r="BV554" s="15"/>
      <c r="BW554" s="15">
        <v>7</v>
      </c>
      <c r="BX554" s="15">
        <v>2</v>
      </c>
      <c r="BY554" s="15"/>
      <c r="BZ554" s="15"/>
      <c r="CA554" s="15"/>
      <c r="CB554" s="15"/>
      <c r="CC554" s="15"/>
      <c r="CD554" s="15"/>
      <c r="CE554" s="15"/>
      <c r="CF554" s="15"/>
      <c r="CG554" s="15"/>
      <c r="CH554" s="15">
        <v>5</v>
      </c>
      <c r="CI554" s="15">
        <v>5</v>
      </c>
      <c r="CJ554" s="15">
        <v>1</v>
      </c>
      <c r="CK554" s="15"/>
      <c r="CL554" s="15"/>
      <c r="CM554" s="15"/>
      <c r="CN554" s="15">
        <v>1</v>
      </c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 t="s">
        <v>7</v>
      </c>
      <c r="DJ554" s="15" t="s">
        <v>88</v>
      </c>
      <c r="DK554" s="15" t="s">
        <v>9</v>
      </c>
      <c r="DL554" s="15"/>
      <c r="DM554" s="15" t="s">
        <v>7</v>
      </c>
      <c r="DN554" s="15" t="s">
        <v>88</v>
      </c>
      <c r="DO554" s="15" t="s">
        <v>9</v>
      </c>
      <c r="DP554" s="15"/>
      <c r="DQ554" s="15" t="s">
        <v>15</v>
      </c>
      <c r="DR554" s="15" t="s">
        <v>31</v>
      </c>
      <c r="DS554" s="15" t="s">
        <v>9</v>
      </c>
      <c r="DT554" s="15" t="s">
        <v>15</v>
      </c>
      <c r="DU554" s="15" t="s">
        <v>31</v>
      </c>
      <c r="DV554" s="15" t="s">
        <v>9</v>
      </c>
      <c r="DW554" s="15" t="s">
        <v>15</v>
      </c>
      <c r="DX554" s="15" t="s">
        <v>31</v>
      </c>
      <c r="DY554" s="15" t="s">
        <v>9</v>
      </c>
      <c r="DZ554" s="15"/>
      <c r="EA554" s="15"/>
      <c r="EB554" s="15"/>
      <c r="EC554" s="15"/>
      <c r="ED554" s="15"/>
      <c r="EE554" s="15"/>
      <c r="EF554" s="15"/>
      <c r="EG554" s="15" t="s">
        <v>15</v>
      </c>
      <c r="EH554" s="15" t="s">
        <v>31</v>
      </c>
      <c r="EI554" s="15" t="s">
        <v>9</v>
      </c>
      <c r="EJ554" s="15" t="s">
        <v>15</v>
      </c>
      <c r="EK554" s="15" t="s">
        <v>31</v>
      </c>
      <c r="EL554" s="15" t="s">
        <v>9</v>
      </c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>
        <v>1</v>
      </c>
      <c r="FM554" s="15"/>
      <c r="FN554" s="15"/>
      <c r="FO554" s="15">
        <v>3</v>
      </c>
      <c r="FP554" s="15"/>
      <c r="FQ554" s="15">
        <v>3</v>
      </c>
      <c r="FR554" s="15">
        <v>2</v>
      </c>
      <c r="FS554" s="15"/>
      <c r="FT554" s="15">
        <v>1</v>
      </c>
      <c r="FU554" s="15"/>
      <c r="FV554" s="15"/>
      <c r="FW554" s="15">
        <v>3</v>
      </c>
      <c r="FX554" s="15"/>
      <c r="FY554" s="15"/>
      <c r="FZ554" s="15"/>
      <c r="GA554" s="15"/>
      <c r="GB554" s="15"/>
      <c r="GC554" s="15"/>
      <c r="GD554" s="15"/>
      <c r="GE554" s="15" t="s">
        <v>53</v>
      </c>
      <c r="GF554" s="15" t="s">
        <v>53</v>
      </c>
      <c r="GG554" s="15" t="s">
        <v>53</v>
      </c>
      <c r="GH554" s="15"/>
      <c r="GI554" s="15"/>
      <c r="GJ554" s="15">
        <v>3</v>
      </c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>
        <v>3</v>
      </c>
      <c r="HJ554" s="15"/>
      <c r="HK554" s="15"/>
      <c r="HL554" s="15"/>
      <c r="HM554" s="15"/>
      <c r="HN554" s="15">
        <v>7</v>
      </c>
      <c r="HO554" s="15"/>
      <c r="HP554" s="15"/>
      <c r="HQ554" s="15"/>
      <c r="HR554" s="15"/>
      <c r="HS554" s="15"/>
      <c r="HT554" s="15"/>
      <c r="HU554" s="15"/>
      <c r="HV554" s="15"/>
      <c r="HW554" s="15"/>
      <c r="HX554" s="15">
        <v>1</v>
      </c>
      <c r="HY554" s="15"/>
      <c r="HZ554" s="15">
        <v>9</v>
      </c>
      <c r="IA554" s="15"/>
      <c r="IB554" s="15">
        <v>300</v>
      </c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  <c r="IT554" s="15"/>
      <c r="IU554" s="15"/>
      <c r="IV554" s="15"/>
      <c r="IW554" s="15"/>
      <c r="IX554" s="15"/>
      <c r="IY554" s="15"/>
      <c r="IZ554" s="15"/>
      <c r="JA554" s="15"/>
      <c r="JB554" s="15"/>
      <c r="JC554" s="17"/>
      <c r="JD554" s="17"/>
      <c r="JE554" s="18"/>
      <c r="JF554" s="17"/>
      <c r="JG554" s="17"/>
      <c r="JH554" s="19"/>
      <c r="JI554" s="19"/>
      <c r="JJ554" s="17"/>
      <c r="JK554" s="17"/>
      <c r="JL554" s="19"/>
      <c r="JM554" s="17"/>
      <c r="JN554" s="17"/>
      <c r="JO554" s="20"/>
      <c r="JP554" s="17"/>
      <c r="JQ554" s="17"/>
      <c r="JR554" s="20"/>
      <c r="JS554" s="19"/>
      <c r="JT554" s="19"/>
      <c r="JU554" s="19"/>
      <c r="JV554" s="15">
        <v>2</v>
      </c>
      <c r="JW554" s="14"/>
      <c r="JX554" s="14"/>
      <c r="JY554" s="15">
        <v>150</v>
      </c>
      <c r="JZ554" s="15"/>
      <c r="KA554" s="15"/>
      <c r="KB554" s="15"/>
      <c r="KC554" s="15">
        <v>30</v>
      </c>
      <c r="KD554" s="15">
        <v>3.5</v>
      </c>
      <c r="KE554" s="15">
        <v>10</v>
      </c>
      <c r="KF554" s="15">
        <v>10</v>
      </c>
      <c r="KG554" s="15"/>
      <c r="KH554" s="15">
        <v>50</v>
      </c>
      <c r="KI554" s="15"/>
      <c r="KJ554" s="15">
        <v>10</v>
      </c>
      <c r="KK554" s="15"/>
      <c r="KL554" s="15">
        <v>2</v>
      </c>
      <c r="KM554" s="15"/>
      <c r="KN554" s="15"/>
      <c r="KO554" s="15"/>
      <c r="KP554" s="15"/>
      <c r="KQ554" s="15"/>
      <c r="KR554" s="15"/>
      <c r="KS554" s="15"/>
      <c r="KT554" s="15"/>
      <c r="KU554" s="15">
        <v>1</v>
      </c>
      <c r="KV554" s="15"/>
      <c r="KW554" s="15"/>
      <c r="KX554" s="15"/>
      <c r="KY554" s="15"/>
      <c r="KZ554" s="15"/>
      <c r="LA554" s="15"/>
      <c r="LB554" s="15"/>
      <c r="LC554" s="15"/>
      <c r="LD554" s="15"/>
      <c r="LE554" s="15"/>
      <c r="LF554" s="15"/>
      <c r="LG554" s="15"/>
      <c r="LH554" s="15"/>
      <c r="LI554" s="15"/>
      <c r="LJ554" s="15" t="s">
        <v>145</v>
      </c>
      <c r="LK554" s="15"/>
      <c r="LL554" s="15" t="s">
        <v>11</v>
      </c>
      <c r="LM554" s="15"/>
      <c r="LO554" s="15"/>
    </row>
    <row r="555" spans="1:327" ht="18" customHeight="1" x14ac:dyDescent="0.25">
      <c r="A555" s="14" t="s">
        <v>786</v>
      </c>
      <c r="B555" s="15" t="str">
        <f t="shared" si="80"/>
        <v>La Boca</v>
      </c>
      <c r="C555" s="15">
        <f t="shared" si="72"/>
        <v>4</v>
      </c>
      <c r="D555" s="15">
        <v>1</v>
      </c>
      <c r="E555" s="15">
        <v>1</v>
      </c>
      <c r="F555" s="15">
        <v>2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>
        <v>4</v>
      </c>
      <c r="U555" s="15"/>
      <c r="V555" s="15">
        <v>60</v>
      </c>
      <c r="W555" s="15">
        <v>54</v>
      </c>
      <c r="X555" s="15">
        <v>30</v>
      </c>
      <c r="Y555" s="15">
        <v>24</v>
      </c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 t="str">
        <f t="shared" si="73"/>
        <v/>
      </c>
      <c r="AN555" s="15" t="str">
        <f t="shared" si="74"/>
        <v/>
      </c>
      <c r="AO555" s="15" t="str">
        <f t="shared" si="75"/>
        <v/>
      </c>
      <c r="AP555" s="15" t="str">
        <f t="shared" si="76"/>
        <v/>
      </c>
      <c r="AQ555" s="15">
        <f t="shared" si="77"/>
        <v>2</v>
      </c>
      <c r="AR555" s="15">
        <f t="shared" si="78"/>
        <v>2</v>
      </c>
      <c r="AS555" s="15" t="str">
        <f t="shared" si="79"/>
        <v/>
      </c>
      <c r="AT555" s="15">
        <v>4</v>
      </c>
      <c r="AU555" s="15"/>
      <c r="AV555" s="15"/>
      <c r="AW555" s="15"/>
      <c r="AX555" s="15"/>
      <c r="AY555" s="15"/>
      <c r="AZ555" s="15"/>
      <c r="BA555" s="15"/>
      <c r="BB555" s="15"/>
      <c r="BC555" s="15">
        <v>4</v>
      </c>
      <c r="BD555" s="15"/>
      <c r="BE555" s="15"/>
      <c r="BF555" s="15">
        <v>3</v>
      </c>
      <c r="BG555" s="15">
        <v>3</v>
      </c>
      <c r="BH555" s="15">
        <v>8</v>
      </c>
      <c r="BI555" s="15">
        <v>5</v>
      </c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>
        <v>2</v>
      </c>
      <c r="BX555" s="15">
        <v>1</v>
      </c>
      <c r="BY555" s="15"/>
      <c r="BZ555" s="15"/>
      <c r="CA555" s="15"/>
      <c r="CB555" s="15"/>
      <c r="CC555" s="15"/>
      <c r="CD555" s="15"/>
      <c r="CE555" s="15"/>
      <c r="CF555" s="15"/>
      <c r="CG555" s="15"/>
      <c r="CH555" s="15">
        <v>3</v>
      </c>
      <c r="CI555" s="15">
        <v>3</v>
      </c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>
        <v>1</v>
      </c>
      <c r="DI555" s="15" t="s">
        <v>7</v>
      </c>
      <c r="DJ555" s="15" t="s">
        <v>8</v>
      </c>
      <c r="DK555" s="15" t="s">
        <v>9</v>
      </c>
      <c r="DL555" s="15">
        <v>1</v>
      </c>
      <c r="DM555" s="15" t="s">
        <v>7</v>
      </c>
      <c r="DN555" s="15" t="s">
        <v>8</v>
      </c>
      <c r="DO555" s="15" t="s">
        <v>9</v>
      </c>
      <c r="DP555" s="15">
        <v>1</v>
      </c>
      <c r="DQ555" s="15" t="s">
        <v>15</v>
      </c>
      <c r="DR555" s="15" t="s">
        <v>8</v>
      </c>
      <c r="DS555" s="15" t="s">
        <v>9</v>
      </c>
      <c r="DT555" s="15" t="s">
        <v>15</v>
      </c>
      <c r="DU555" s="15" t="s">
        <v>8</v>
      </c>
      <c r="DV555" s="15" t="s">
        <v>9</v>
      </c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>
        <v>1</v>
      </c>
      <c r="FM555" s="15"/>
      <c r="FN555" s="15"/>
      <c r="FO555" s="15">
        <v>1</v>
      </c>
      <c r="FP555" s="15">
        <v>2</v>
      </c>
      <c r="FQ555" s="15"/>
      <c r="FR555" s="15"/>
      <c r="FS555" s="15"/>
      <c r="FT555" s="15">
        <v>1</v>
      </c>
      <c r="FU555" s="15"/>
      <c r="FV555" s="15"/>
      <c r="FW555" s="15">
        <v>1</v>
      </c>
      <c r="FX555" s="15"/>
      <c r="FY555" s="15"/>
      <c r="FZ555" s="15"/>
      <c r="GA555" s="15"/>
      <c r="GB555" s="15"/>
      <c r="GC555" s="15"/>
      <c r="GD555" s="15"/>
      <c r="GE555" s="15" t="s">
        <v>290</v>
      </c>
      <c r="GF555" s="15"/>
      <c r="GG555" s="15"/>
      <c r="GH555" s="15"/>
      <c r="GI555" s="15"/>
      <c r="GJ555" s="15">
        <v>1</v>
      </c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>
        <v>1</v>
      </c>
      <c r="HI555" s="15"/>
      <c r="HJ555" s="15"/>
      <c r="HK555" s="15"/>
      <c r="HL555" s="15"/>
      <c r="HM555" s="15"/>
      <c r="HN555" s="15">
        <v>4</v>
      </c>
      <c r="HO555" s="15"/>
      <c r="HP555" s="15"/>
      <c r="HQ555" s="15"/>
      <c r="HR555" s="15"/>
      <c r="HS555" s="15"/>
      <c r="HT555" s="15"/>
      <c r="HU555" s="15"/>
      <c r="HV555" s="15"/>
      <c r="HW555" s="15"/>
      <c r="HX555" s="15">
        <v>1</v>
      </c>
      <c r="HY555" s="15"/>
      <c r="HZ555" s="15">
        <v>9</v>
      </c>
      <c r="IA555" s="15"/>
      <c r="IB555" s="15">
        <v>70</v>
      </c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  <c r="IT555" s="15"/>
      <c r="IU555" s="15"/>
      <c r="IV555" s="15"/>
      <c r="IW555" s="15"/>
      <c r="IX555" s="15"/>
      <c r="IY555" s="15"/>
      <c r="IZ555" s="15"/>
      <c r="JA555" s="15"/>
      <c r="JB555" s="15"/>
      <c r="JC555" s="17">
        <v>1</v>
      </c>
      <c r="JD555" s="17">
        <v>1</v>
      </c>
      <c r="JE555" s="20">
        <v>0.85</v>
      </c>
      <c r="JF555" s="17">
        <v>1</v>
      </c>
      <c r="JG555" s="17"/>
      <c r="JH555" s="19">
        <v>0.85</v>
      </c>
      <c r="JI555" s="19"/>
      <c r="JJ555" s="17">
        <v>1</v>
      </c>
      <c r="JK555" s="17"/>
      <c r="JL555" s="19">
        <v>0.85</v>
      </c>
      <c r="JM555" s="17">
        <v>1</v>
      </c>
      <c r="JN555" s="17"/>
      <c r="JO555" s="20">
        <v>0.85</v>
      </c>
      <c r="JP555" s="17">
        <v>1</v>
      </c>
      <c r="JQ555" s="17"/>
      <c r="JR555" s="20">
        <v>0.85</v>
      </c>
      <c r="JS555" s="19"/>
      <c r="JT555" s="19"/>
      <c r="JU555" s="19"/>
      <c r="JV555" s="15">
        <v>2</v>
      </c>
      <c r="JW555" s="14"/>
      <c r="JX555" s="14"/>
      <c r="JY555" s="15">
        <v>20</v>
      </c>
      <c r="JZ555" s="15"/>
      <c r="KA555" s="15"/>
      <c r="KB555" s="15"/>
      <c r="KC555" s="15"/>
      <c r="KD555" s="15"/>
      <c r="KE555" s="15"/>
      <c r="KF555" s="15"/>
      <c r="KG555" s="15"/>
      <c r="KH555" s="15"/>
      <c r="KI555" s="15"/>
      <c r="KJ555" s="15"/>
      <c r="KK555" s="15">
        <v>50</v>
      </c>
      <c r="KL555" s="15">
        <v>1</v>
      </c>
      <c r="KM555" s="15"/>
      <c r="KN555" s="15"/>
      <c r="KO555" s="15"/>
      <c r="KP555" s="15"/>
      <c r="KQ555" s="15"/>
      <c r="KR555" s="15"/>
      <c r="KS555" s="15"/>
      <c r="KT555" s="15"/>
      <c r="KU555" s="15">
        <v>1</v>
      </c>
      <c r="KV555" s="15"/>
      <c r="KW555" s="15"/>
      <c r="KX555" s="15"/>
      <c r="KY555" s="15">
        <v>1</v>
      </c>
      <c r="KZ555" s="15"/>
      <c r="LA555" s="15"/>
      <c r="LB555" s="15"/>
      <c r="LC555" s="15"/>
      <c r="LD555" s="15"/>
      <c r="LE555" s="15"/>
      <c r="LF555" s="15"/>
      <c r="LG555" s="15"/>
      <c r="LH555" s="15"/>
      <c r="LI555" s="15"/>
      <c r="LJ555" s="15"/>
      <c r="LK555" s="15" t="s">
        <v>21</v>
      </c>
      <c r="LL555" s="15" t="s">
        <v>29</v>
      </c>
      <c r="LM555" s="15"/>
      <c r="LN555" s="15"/>
      <c r="LO555" s="15"/>
    </row>
    <row r="556" spans="1:327" ht="18" customHeight="1" x14ac:dyDescent="0.25">
      <c r="A556" s="14" t="s">
        <v>787</v>
      </c>
      <c r="B556" s="15" t="str">
        <f t="shared" si="80"/>
        <v>La Boca</v>
      </c>
      <c r="C556" s="15">
        <f t="shared" si="72"/>
        <v>2</v>
      </c>
      <c r="D556" s="15">
        <v>1</v>
      </c>
      <c r="E556" s="15">
        <v>1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>
        <v>2</v>
      </c>
      <c r="U556" s="15"/>
      <c r="V556" s="15">
        <v>51</v>
      </c>
      <c r="W556" s="15">
        <v>52</v>
      </c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 t="str">
        <f t="shared" si="73"/>
        <v/>
      </c>
      <c r="AN556" s="15" t="str">
        <f t="shared" si="74"/>
        <v/>
      </c>
      <c r="AO556" s="15" t="str">
        <f t="shared" si="75"/>
        <v/>
      </c>
      <c r="AP556" s="15" t="str">
        <f t="shared" si="76"/>
        <v/>
      </c>
      <c r="AQ556" s="15" t="str">
        <f t="shared" si="77"/>
        <v/>
      </c>
      <c r="AR556" s="15">
        <f t="shared" si="78"/>
        <v>2</v>
      </c>
      <c r="AS556" s="15" t="str">
        <f t="shared" si="79"/>
        <v/>
      </c>
      <c r="AT556" s="15"/>
      <c r="AU556" s="15"/>
      <c r="AV556" s="15">
        <v>2</v>
      </c>
      <c r="AW556" s="15"/>
      <c r="AX556" s="15"/>
      <c r="AY556" s="15"/>
      <c r="AZ556" s="15">
        <v>2</v>
      </c>
      <c r="BA556" s="15"/>
      <c r="BB556" s="15"/>
      <c r="BC556" s="15"/>
      <c r="BD556" s="15"/>
      <c r="BE556" s="15"/>
      <c r="BF556" s="15">
        <v>4</v>
      </c>
      <c r="BG556" s="15">
        <v>5</v>
      </c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>
        <v>1</v>
      </c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 t="s">
        <v>136</v>
      </c>
      <c r="DJ556" s="15" t="s">
        <v>136</v>
      </c>
      <c r="DK556" s="15" t="s">
        <v>9</v>
      </c>
      <c r="DL556" s="15"/>
      <c r="DM556" s="15" t="s">
        <v>788</v>
      </c>
      <c r="DN556" s="15" t="s">
        <v>788</v>
      </c>
      <c r="DO556" s="15" t="s">
        <v>789</v>
      </c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>
        <v>2</v>
      </c>
      <c r="FM556" s="15"/>
      <c r="FN556" s="15"/>
      <c r="FO556" s="15">
        <v>2</v>
      </c>
      <c r="FP556" s="15"/>
      <c r="FQ556" s="15"/>
      <c r="FR556" s="15"/>
      <c r="FS556" s="15"/>
      <c r="FT556" s="15"/>
      <c r="FU556" s="15"/>
      <c r="FV556" s="15"/>
      <c r="FW556" s="15">
        <v>2</v>
      </c>
      <c r="FX556" s="15"/>
      <c r="FY556" s="15"/>
      <c r="FZ556" s="15"/>
      <c r="GA556" s="15"/>
      <c r="GB556" s="15"/>
      <c r="GC556" s="15"/>
      <c r="GD556" s="15"/>
      <c r="GE556" s="15" t="s">
        <v>790</v>
      </c>
      <c r="GF556" s="15" t="s">
        <v>790</v>
      </c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>
        <v>2</v>
      </c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>
        <v>2</v>
      </c>
      <c r="HL556" s="15"/>
      <c r="HM556" s="15">
        <v>2</v>
      </c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>
        <v>1</v>
      </c>
      <c r="HY556" s="15"/>
      <c r="HZ556" s="15">
        <v>5</v>
      </c>
      <c r="IA556" s="15"/>
      <c r="IB556" s="15"/>
      <c r="IC556" s="15">
        <v>650</v>
      </c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  <c r="IT556" s="15"/>
      <c r="IU556" s="15"/>
      <c r="IV556" s="15"/>
      <c r="IW556" s="15"/>
      <c r="IX556" s="15"/>
      <c r="IY556" s="15"/>
      <c r="IZ556" s="15"/>
      <c r="JA556" s="15"/>
      <c r="JB556" s="15"/>
      <c r="JC556" s="17"/>
      <c r="JD556" s="17"/>
      <c r="JE556" s="18"/>
      <c r="JF556" s="17"/>
      <c r="JG556" s="17"/>
      <c r="JH556" s="19"/>
      <c r="JI556" s="19"/>
      <c r="JJ556" s="17"/>
      <c r="JK556" s="17"/>
      <c r="JL556" s="19"/>
      <c r="JM556" s="17"/>
      <c r="JN556" s="17"/>
      <c r="JO556" s="20"/>
      <c r="JP556" s="17"/>
      <c r="JQ556" s="17"/>
      <c r="JR556" s="20"/>
      <c r="JS556" s="19"/>
      <c r="JT556" s="19"/>
      <c r="JU556" s="19"/>
      <c r="JV556" s="15">
        <v>2</v>
      </c>
      <c r="JW556" s="14"/>
      <c r="JX556" s="14"/>
      <c r="JY556" s="15">
        <v>230</v>
      </c>
      <c r="JZ556" s="15"/>
      <c r="KA556" s="15">
        <v>60</v>
      </c>
      <c r="KB556" s="15">
        <v>105</v>
      </c>
      <c r="KC556" s="15">
        <v>30</v>
      </c>
      <c r="KD556" s="15">
        <v>82</v>
      </c>
      <c r="KE556" s="15">
        <v>85</v>
      </c>
      <c r="KF556" s="15"/>
      <c r="KG556" s="15">
        <v>30</v>
      </c>
      <c r="KH556" s="15"/>
      <c r="KI556" s="15"/>
      <c r="KJ556" s="15"/>
      <c r="KK556" s="15"/>
      <c r="KL556" s="15">
        <v>1</v>
      </c>
      <c r="KM556" s="15"/>
      <c r="KN556" s="15"/>
      <c r="KO556" s="15"/>
      <c r="KP556" s="15"/>
      <c r="KQ556" s="15"/>
      <c r="KR556" s="15"/>
      <c r="KS556" s="15"/>
      <c r="KT556" s="15"/>
      <c r="KU556" s="15"/>
      <c r="KV556" s="15"/>
      <c r="KW556" s="15"/>
      <c r="KX556" s="15"/>
      <c r="KY556" s="15"/>
      <c r="KZ556" s="15"/>
      <c r="LA556" s="15"/>
      <c r="LB556" s="15"/>
      <c r="LC556" s="15"/>
      <c r="LD556" s="15"/>
      <c r="LE556" s="15"/>
      <c r="LF556" s="15"/>
      <c r="LG556" s="15"/>
      <c r="LH556" s="15"/>
      <c r="LI556" s="15"/>
      <c r="LJ556" s="15"/>
      <c r="LK556" s="15"/>
      <c r="LL556" s="15"/>
      <c r="LM556" s="15"/>
      <c r="LN556" s="15"/>
      <c r="LO556" s="15"/>
    </row>
    <row r="557" spans="1:327" ht="18" customHeight="1" x14ac:dyDescent="0.25">
      <c r="A557" s="14" t="s">
        <v>791</v>
      </c>
      <c r="B557" s="15" t="str">
        <f t="shared" si="80"/>
        <v>La Boca</v>
      </c>
      <c r="C557" s="15">
        <f t="shared" si="72"/>
        <v>2</v>
      </c>
      <c r="D557" s="15">
        <v>1</v>
      </c>
      <c r="E557" s="15">
        <v>1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>
        <v>2</v>
      </c>
      <c r="U557" s="15"/>
      <c r="V557" s="15">
        <v>72</v>
      </c>
      <c r="W557" s="15">
        <v>68</v>
      </c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 t="str">
        <f t="shared" si="73"/>
        <v/>
      </c>
      <c r="AN557" s="15" t="str">
        <f t="shared" si="74"/>
        <v/>
      </c>
      <c r="AO557" s="15" t="str">
        <f t="shared" si="75"/>
        <v/>
      </c>
      <c r="AP557" s="15" t="str">
        <f t="shared" si="76"/>
        <v/>
      </c>
      <c r="AQ557" s="15" t="str">
        <f t="shared" si="77"/>
        <v/>
      </c>
      <c r="AR557" s="15" t="str">
        <f t="shared" si="78"/>
        <v/>
      </c>
      <c r="AS557" s="15">
        <f t="shared" si="79"/>
        <v>2</v>
      </c>
      <c r="AT557" s="15">
        <v>2</v>
      </c>
      <c r="AU557" s="15"/>
      <c r="AV557" s="15"/>
      <c r="AW557" s="15"/>
      <c r="AX557" s="15"/>
      <c r="AY557" s="15"/>
      <c r="AZ557" s="15"/>
      <c r="BA557" s="15"/>
      <c r="BB557" s="15"/>
      <c r="BC557" s="15">
        <v>2</v>
      </c>
      <c r="BD557" s="15"/>
      <c r="BE557" s="15"/>
      <c r="BF557" s="15">
        <v>3</v>
      </c>
      <c r="BG557" s="15">
        <v>3</v>
      </c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>
        <v>2</v>
      </c>
      <c r="BY557" s="15"/>
      <c r="BZ557" s="15"/>
      <c r="CA557" s="15"/>
      <c r="CB557" s="15"/>
      <c r="CC557" s="15"/>
      <c r="CD557" s="15"/>
      <c r="CE557" s="15"/>
      <c r="CF557" s="15"/>
      <c r="CG557" s="15"/>
      <c r="CH557" s="15">
        <v>1</v>
      </c>
      <c r="CI557" s="15">
        <v>1</v>
      </c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>
        <v>1</v>
      </c>
      <c r="DI557" s="15" t="s">
        <v>7</v>
      </c>
      <c r="DJ557" s="15" t="s">
        <v>8</v>
      </c>
      <c r="DK557" s="15" t="s">
        <v>9</v>
      </c>
      <c r="DL557" s="15">
        <v>1</v>
      </c>
      <c r="DM557" s="15" t="s">
        <v>7</v>
      </c>
      <c r="DN557" s="15" t="s">
        <v>8</v>
      </c>
      <c r="DO557" s="15" t="s">
        <v>9</v>
      </c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>
        <v>2</v>
      </c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>
        <v>1</v>
      </c>
      <c r="HO557" s="15"/>
      <c r="HP557" s="15"/>
      <c r="HQ557" s="15"/>
      <c r="HR557" s="15"/>
      <c r="HS557" s="15"/>
      <c r="HT557" s="15"/>
      <c r="HU557" s="15"/>
      <c r="HV557" s="15"/>
      <c r="HW557" s="15"/>
      <c r="HX557" s="15">
        <v>1</v>
      </c>
      <c r="HY557" s="15"/>
      <c r="HZ557" s="15">
        <v>11</v>
      </c>
      <c r="IA557" s="15"/>
      <c r="IB557" s="15"/>
      <c r="IC557" s="15"/>
      <c r="ID557" s="15"/>
      <c r="IE557" s="15"/>
      <c r="IF557" s="15"/>
      <c r="IG557" s="15">
        <v>100</v>
      </c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  <c r="IT557" s="15"/>
      <c r="IU557" s="15"/>
      <c r="IV557" s="15"/>
      <c r="IW557" s="15"/>
      <c r="IX557" s="15"/>
      <c r="IY557" s="15"/>
      <c r="IZ557" s="15"/>
      <c r="JA557" s="15"/>
      <c r="JB557" s="15"/>
      <c r="JC557" s="17"/>
      <c r="JD557" s="17"/>
      <c r="JE557" s="18"/>
      <c r="JF557" s="17"/>
      <c r="JG557" s="17"/>
      <c r="JH557" s="19"/>
      <c r="JI557" s="19"/>
      <c r="JJ557" s="17"/>
      <c r="JK557" s="17"/>
      <c r="JL557" s="19"/>
      <c r="JM557" s="17"/>
      <c r="JN557" s="17"/>
      <c r="JO557" s="20"/>
      <c r="JP557" s="17"/>
      <c r="JQ557" s="17"/>
      <c r="JR557" s="20"/>
      <c r="JS557" s="19"/>
      <c r="JT557" s="19"/>
      <c r="JU557" s="19"/>
      <c r="JV557" s="15">
        <v>2</v>
      </c>
      <c r="JW557" s="14"/>
      <c r="JX557" s="14"/>
      <c r="JY557" s="15">
        <v>20</v>
      </c>
      <c r="JZ557" s="15"/>
      <c r="KA557" s="15">
        <v>10</v>
      </c>
      <c r="KB557" s="15">
        <v>15</v>
      </c>
      <c r="KC557" s="15">
        <v>10</v>
      </c>
      <c r="KD557" s="15">
        <v>25</v>
      </c>
      <c r="KE557" s="15">
        <v>5</v>
      </c>
      <c r="KF557" s="15">
        <v>5</v>
      </c>
      <c r="KG557" s="15"/>
      <c r="KH557" s="15"/>
      <c r="KI557" s="15"/>
      <c r="KJ557" s="15">
        <v>10</v>
      </c>
      <c r="KK557" s="15"/>
      <c r="KL557" s="15">
        <v>2</v>
      </c>
      <c r="KM557" s="15"/>
      <c r="KN557" s="15"/>
      <c r="KO557" s="15"/>
      <c r="KP557" s="15"/>
      <c r="KQ557" s="15"/>
      <c r="KR557" s="15"/>
      <c r="KS557" s="15"/>
      <c r="KT557" s="15"/>
      <c r="KU557" s="15"/>
      <c r="KV557" s="15"/>
      <c r="KW557" s="15"/>
      <c r="KX557" s="15"/>
      <c r="KY557" s="15"/>
      <c r="KZ557" s="15"/>
      <c r="LA557" s="15"/>
      <c r="LB557" s="15"/>
      <c r="LC557" s="15"/>
      <c r="LD557" s="15"/>
      <c r="LE557" s="15"/>
      <c r="LF557" s="15">
        <v>1</v>
      </c>
      <c r="LG557" s="15"/>
      <c r="LH557" s="15"/>
      <c r="LI557" s="15"/>
      <c r="LJ557" s="15" t="s">
        <v>104</v>
      </c>
      <c r="LK557" s="15"/>
      <c r="LL557" s="15"/>
      <c r="LM557" s="15"/>
      <c r="LN557" s="15"/>
      <c r="LO557" s="15"/>
    </row>
    <row r="558" spans="1:327" ht="18" customHeight="1" x14ac:dyDescent="0.25">
      <c r="A558" s="14" t="s">
        <v>792</v>
      </c>
      <c r="B558" s="15" t="str">
        <f t="shared" si="80"/>
        <v>La Boca</v>
      </c>
      <c r="C558" s="15">
        <f t="shared" si="72"/>
        <v>5</v>
      </c>
      <c r="D558" s="15">
        <v>1</v>
      </c>
      <c r="E558" s="15">
        <v>1</v>
      </c>
      <c r="F558" s="15">
        <v>1</v>
      </c>
      <c r="G558" s="15">
        <v>2</v>
      </c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>
        <v>5</v>
      </c>
      <c r="U558" s="15"/>
      <c r="V558" s="15">
        <v>48</v>
      </c>
      <c r="W558" s="15">
        <v>36</v>
      </c>
      <c r="X558" s="15">
        <v>20</v>
      </c>
      <c r="Y558" s="15"/>
      <c r="Z558" s="15"/>
      <c r="AA558" s="15"/>
      <c r="AB558" s="15"/>
      <c r="AC558" s="15">
        <v>15</v>
      </c>
      <c r="AD558" s="15">
        <v>4</v>
      </c>
      <c r="AE558" s="15"/>
      <c r="AF558" s="15"/>
      <c r="AG558" s="15"/>
      <c r="AH558" s="15"/>
      <c r="AI558" s="15"/>
      <c r="AJ558" s="15"/>
      <c r="AK558" s="15"/>
      <c r="AL558" s="15"/>
      <c r="AM558" s="15" t="str">
        <f t="shared" si="73"/>
        <v/>
      </c>
      <c r="AN558" s="15">
        <f t="shared" si="74"/>
        <v>1</v>
      </c>
      <c r="AO558" s="15" t="str">
        <f t="shared" si="75"/>
        <v/>
      </c>
      <c r="AP558" s="15">
        <f t="shared" si="76"/>
        <v>1</v>
      </c>
      <c r="AQ558" s="15">
        <f t="shared" si="77"/>
        <v>2</v>
      </c>
      <c r="AR558" s="15">
        <f t="shared" si="78"/>
        <v>1</v>
      </c>
      <c r="AS558" s="15" t="str">
        <f t="shared" si="79"/>
        <v/>
      </c>
      <c r="AT558" s="15">
        <v>5</v>
      </c>
      <c r="AU558" s="15"/>
      <c r="AV558" s="15"/>
      <c r="AW558" s="15"/>
      <c r="AX558" s="15"/>
      <c r="AY558" s="15"/>
      <c r="AZ558" s="15"/>
      <c r="BA558" s="15"/>
      <c r="BB558" s="15"/>
      <c r="BC558" s="15">
        <v>5</v>
      </c>
      <c r="BD558" s="15"/>
      <c r="BE558" s="15"/>
      <c r="BF558" s="15">
        <v>4</v>
      </c>
      <c r="BG558" s="15">
        <v>4</v>
      </c>
      <c r="BH558" s="15">
        <v>4</v>
      </c>
      <c r="BI558" s="15"/>
      <c r="BJ558" s="15"/>
      <c r="BK558" s="15"/>
      <c r="BL558" s="15"/>
      <c r="BM558" s="15">
        <v>4</v>
      </c>
      <c r="BN558" s="15">
        <v>2</v>
      </c>
      <c r="BO558" s="15"/>
      <c r="BP558" s="15"/>
      <c r="BQ558" s="15"/>
      <c r="BR558" s="15"/>
      <c r="BS558" s="15"/>
      <c r="BT558" s="15"/>
      <c r="BU558" s="15"/>
      <c r="BV558" s="15"/>
      <c r="BW558" s="15">
        <v>1</v>
      </c>
      <c r="BX558" s="15">
        <v>2</v>
      </c>
      <c r="BY558" s="15"/>
      <c r="BZ558" s="15"/>
      <c r="CA558" s="15"/>
      <c r="CB558" s="15"/>
      <c r="CC558" s="15"/>
      <c r="CD558" s="15"/>
      <c r="CE558" s="15"/>
      <c r="CF558" s="15"/>
      <c r="CG558" s="15"/>
      <c r="CH558" s="15">
        <v>3</v>
      </c>
      <c r="CI558" s="15">
        <v>3</v>
      </c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>
        <v>1</v>
      </c>
      <c r="DI558" s="15" t="s">
        <v>7</v>
      </c>
      <c r="DJ558" s="15" t="s">
        <v>8</v>
      </c>
      <c r="DK558" s="15" t="s">
        <v>9</v>
      </c>
      <c r="DL558" s="15">
        <v>1</v>
      </c>
      <c r="DM558" s="15" t="s">
        <v>7</v>
      </c>
      <c r="DN558" s="15" t="s">
        <v>8</v>
      </c>
      <c r="DO558" s="15" t="s">
        <v>9</v>
      </c>
      <c r="DP558" s="15">
        <v>1</v>
      </c>
      <c r="DQ558" s="15" t="s">
        <v>15</v>
      </c>
      <c r="DR558" s="15" t="s">
        <v>8</v>
      </c>
      <c r="DS558" s="15" t="s">
        <v>9</v>
      </c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 t="s">
        <v>15</v>
      </c>
      <c r="EH558" s="15" t="s">
        <v>8</v>
      </c>
      <c r="EI558" s="15" t="s">
        <v>9</v>
      </c>
      <c r="EJ558" s="15" t="s">
        <v>15</v>
      </c>
      <c r="EK558" s="15" t="s">
        <v>8</v>
      </c>
      <c r="EL558" s="15" t="s">
        <v>9</v>
      </c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>
        <v>1</v>
      </c>
      <c r="FM558" s="15"/>
      <c r="FN558" s="15"/>
      <c r="FO558" s="15">
        <v>1</v>
      </c>
      <c r="FP558" s="15">
        <v>1</v>
      </c>
      <c r="FQ558" s="15">
        <v>2</v>
      </c>
      <c r="FR558" s="15"/>
      <c r="FS558" s="15"/>
      <c r="FT558" s="15">
        <v>1</v>
      </c>
      <c r="FU558" s="15"/>
      <c r="FV558" s="15"/>
      <c r="FW558" s="15"/>
      <c r="FX558" s="15"/>
      <c r="FY558" s="15"/>
      <c r="FZ558" s="15">
        <v>1</v>
      </c>
      <c r="GA558" s="15"/>
      <c r="GB558" s="15"/>
      <c r="GC558" s="15"/>
      <c r="GD558" s="15"/>
      <c r="GE558" s="15" t="s">
        <v>53</v>
      </c>
      <c r="GF558" s="15"/>
      <c r="GG558" s="15"/>
      <c r="GH558" s="15"/>
      <c r="GI558" s="15"/>
      <c r="GJ558" s="15">
        <v>1</v>
      </c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>
        <v>1</v>
      </c>
      <c r="HJ558" s="15"/>
      <c r="HK558" s="15"/>
      <c r="HL558" s="15"/>
      <c r="HM558" s="15"/>
      <c r="HN558" s="15">
        <v>1</v>
      </c>
      <c r="HO558" s="15"/>
      <c r="HP558" s="15"/>
      <c r="HQ558" s="15"/>
      <c r="HR558" s="15"/>
      <c r="HS558" s="15"/>
      <c r="HT558" s="15"/>
      <c r="HU558" s="15"/>
      <c r="HV558" s="15"/>
      <c r="HW558" s="15"/>
      <c r="HX558" s="15">
        <v>1</v>
      </c>
      <c r="HY558" s="15"/>
      <c r="HZ558" s="15">
        <v>9</v>
      </c>
      <c r="IA558" s="15"/>
      <c r="IB558" s="15">
        <v>120</v>
      </c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  <c r="IT558" s="15"/>
      <c r="IU558" s="15"/>
      <c r="IV558" s="15"/>
      <c r="IW558" s="15"/>
      <c r="IX558" s="15"/>
      <c r="IY558" s="15"/>
      <c r="IZ558" s="15"/>
      <c r="JA558" s="15"/>
      <c r="JB558" s="15"/>
      <c r="JC558" s="17"/>
      <c r="JD558" s="17"/>
      <c r="JE558" s="18"/>
      <c r="JF558" s="17"/>
      <c r="JG558" s="17"/>
      <c r="JH558" s="19"/>
      <c r="JI558" s="19"/>
      <c r="JJ558" s="17"/>
      <c r="JK558" s="17"/>
      <c r="JL558" s="19"/>
      <c r="JM558" s="17"/>
      <c r="JN558" s="17"/>
      <c r="JO558" s="20"/>
      <c r="JP558" s="17"/>
      <c r="JQ558" s="17"/>
      <c r="JR558" s="20"/>
      <c r="JS558" s="19"/>
      <c r="JT558" s="19"/>
      <c r="JU558" s="19"/>
      <c r="JV558" s="15">
        <v>2</v>
      </c>
      <c r="JW558" s="14"/>
      <c r="JX558" s="14"/>
      <c r="JY558" s="15">
        <v>30</v>
      </c>
      <c r="JZ558" s="15">
        <v>5</v>
      </c>
      <c r="KA558" s="15">
        <v>10</v>
      </c>
      <c r="KB558" s="15">
        <v>20</v>
      </c>
      <c r="KC558" s="15">
        <v>10</v>
      </c>
      <c r="KD558" s="15">
        <v>10</v>
      </c>
      <c r="KE558" s="15">
        <v>10</v>
      </c>
      <c r="KF558" s="15">
        <v>5</v>
      </c>
      <c r="KG558" s="15">
        <v>20</v>
      </c>
      <c r="KH558" s="15"/>
      <c r="KI558" s="15"/>
      <c r="KJ558" s="15"/>
      <c r="KK558" s="15"/>
      <c r="KL558" s="15">
        <v>2</v>
      </c>
      <c r="KM558" s="15"/>
      <c r="KN558" s="15"/>
      <c r="KO558" s="15"/>
      <c r="KP558" s="15"/>
      <c r="KQ558" s="15"/>
      <c r="KR558" s="15"/>
      <c r="KS558" s="15"/>
      <c r="KT558" s="15"/>
      <c r="KU558" s="15"/>
      <c r="KV558" s="15"/>
      <c r="KW558" s="15"/>
      <c r="KX558" s="15"/>
      <c r="KY558" s="15"/>
      <c r="KZ558" s="15"/>
      <c r="LA558" s="15"/>
      <c r="LB558" s="15"/>
      <c r="LC558" s="15"/>
      <c r="LD558" s="15"/>
      <c r="LE558" s="15"/>
      <c r="LF558" s="15"/>
      <c r="LG558" s="15"/>
      <c r="LH558" s="15"/>
      <c r="LI558" s="15"/>
      <c r="LJ558" s="15"/>
      <c r="LK558" s="15"/>
      <c r="LL558" s="15"/>
      <c r="LM558" s="15"/>
      <c r="LN558" s="15"/>
      <c r="LO558" s="15"/>
    </row>
    <row r="559" spans="1:327" ht="18" customHeight="1" x14ac:dyDescent="0.25">
      <c r="A559" s="14" t="s">
        <v>793</v>
      </c>
      <c r="B559" s="15" t="str">
        <f t="shared" si="80"/>
        <v>La Boca</v>
      </c>
      <c r="C559" s="15">
        <f t="shared" si="72"/>
        <v>4</v>
      </c>
      <c r="D559" s="15">
        <v>1</v>
      </c>
      <c r="E559" s="15">
        <v>1</v>
      </c>
      <c r="F559" s="15">
        <v>1</v>
      </c>
      <c r="G559" s="15">
        <v>1</v>
      </c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>
        <v>4</v>
      </c>
      <c r="U559" s="15"/>
      <c r="V559" s="15">
        <v>50</v>
      </c>
      <c r="W559" s="15">
        <v>49</v>
      </c>
      <c r="X559" s="15">
        <v>20</v>
      </c>
      <c r="Y559" s="15"/>
      <c r="Z559" s="15"/>
      <c r="AA559" s="15"/>
      <c r="AB559" s="15"/>
      <c r="AC559" s="15">
        <v>30</v>
      </c>
      <c r="AD559" s="15"/>
      <c r="AE559" s="15"/>
      <c r="AF559" s="15"/>
      <c r="AG559" s="15"/>
      <c r="AH559" s="15"/>
      <c r="AI559" s="15"/>
      <c r="AJ559" s="15"/>
      <c r="AK559" s="15"/>
      <c r="AL559" s="15"/>
      <c r="AM559" s="15" t="str">
        <f t="shared" si="73"/>
        <v/>
      </c>
      <c r="AN559" s="15" t="str">
        <f t="shared" si="74"/>
        <v/>
      </c>
      <c r="AO559" s="15" t="str">
        <f t="shared" si="75"/>
        <v/>
      </c>
      <c r="AP559" s="15" t="str">
        <f t="shared" si="76"/>
        <v/>
      </c>
      <c r="AQ559" s="15">
        <f t="shared" si="77"/>
        <v>2</v>
      </c>
      <c r="AR559" s="15">
        <f t="shared" si="78"/>
        <v>2</v>
      </c>
      <c r="AS559" s="15" t="str">
        <f t="shared" si="79"/>
        <v/>
      </c>
      <c r="AT559" s="15">
        <v>4</v>
      </c>
      <c r="AU559" s="15"/>
      <c r="AV559" s="15"/>
      <c r="AW559" s="15"/>
      <c r="AX559" s="15"/>
      <c r="AY559" s="15"/>
      <c r="AZ559" s="15"/>
      <c r="BA559" s="15"/>
      <c r="BB559" s="15"/>
      <c r="BC559" s="15">
        <v>4</v>
      </c>
      <c r="BD559" s="15"/>
      <c r="BE559" s="15"/>
      <c r="BF559" s="15">
        <v>3</v>
      </c>
      <c r="BG559" s="15">
        <v>3</v>
      </c>
      <c r="BH559" s="15">
        <v>6</v>
      </c>
      <c r="BI559" s="15"/>
      <c r="BJ559" s="15"/>
      <c r="BK559" s="15"/>
      <c r="BL559" s="15"/>
      <c r="BM559" s="15">
        <v>6</v>
      </c>
      <c r="BN559" s="15"/>
      <c r="BO559" s="15"/>
      <c r="BP559" s="15"/>
      <c r="BQ559" s="15"/>
      <c r="BR559" s="15"/>
      <c r="BS559" s="15"/>
      <c r="BT559" s="15"/>
      <c r="BU559" s="15"/>
      <c r="BV559" s="15"/>
      <c r="BW559" s="15">
        <v>4</v>
      </c>
      <c r="BX559" s="15">
        <v>1</v>
      </c>
      <c r="BY559" s="15"/>
      <c r="BZ559" s="15"/>
      <c r="CA559" s="15"/>
      <c r="CB559" s="15"/>
      <c r="CC559" s="15"/>
      <c r="CD559" s="15"/>
      <c r="CE559" s="15"/>
      <c r="CF559" s="15"/>
      <c r="CG559" s="15"/>
      <c r="CH559" s="15">
        <v>4</v>
      </c>
      <c r="CI559" s="15">
        <v>3</v>
      </c>
      <c r="CJ559" s="15">
        <v>1</v>
      </c>
      <c r="CK559" s="15"/>
      <c r="CL559" s="15"/>
      <c r="CM559" s="15"/>
      <c r="CN559" s="15"/>
      <c r="CO559" s="15"/>
      <c r="CP559" s="15"/>
      <c r="CQ559" s="15"/>
      <c r="CR559" s="15"/>
      <c r="CS559" s="15"/>
      <c r="CT559" s="15">
        <v>1</v>
      </c>
      <c r="CU559" s="15"/>
      <c r="CV559" s="15"/>
      <c r="CW559" s="15"/>
      <c r="CX559" s="15"/>
      <c r="CY559" s="15"/>
      <c r="CZ559" s="15"/>
      <c r="DA559" s="15">
        <v>1</v>
      </c>
      <c r="DB559" s="15"/>
      <c r="DC559" s="15"/>
      <c r="DD559" s="15"/>
      <c r="DE559" s="15"/>
      <c r="DF559" s="15"/>
      <c r="DG559" s="15"/>
      <c r="DH559" s="15"/>
      <c r="DI559" s="15" t="s">
        <v>7</v>
      </c>
      <c r="DJ559" s="15" t="s">
        <v>207</v>
      </c>
      <c r="DK559" s="15" t="s">
        <v>9</v>
      </c>
      <c r="DL559" s="15"/>
      <c r="DM559" s="15" t="s">
        <v>7</v>
      </c>
      <c r="DN559" s="15" t="s">
        <v>207</v>
      </c>
      <c r="DO559" s="15" t="s">
        <v>9</v>
      </c>
      <c r="DP559" s="15"/>
      <c r="DQ559" s="15" t="s">
        <v>15</v>
      </c>
      <c r="DR559" s="15" t="s">
        <v>207</v>
      </c>
      <c r="DS559" s="15" t="s">
        <v>9</v>
      </c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 t="s">
        <v>15</v>
      </c>
      <c r="EH559" s="15" t="s">
        <v>207</v>
      </c>
      <c r="EI559" s="15" t="s">
        <v>9</v>
      </c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>
        <v>1</v>
      </c>
      <c r="FM559" s="15"/>
      <c r="FN559" s="15"/>
      <c r="FO559" s="15">
        <v>1</v>
      </c>
      <c r="FP559" s="15">
        <v>1</v>
      </c>
      <c r="FQ559" s="15">
        <v>1</v>
      </c>
      <c r="FR559" s="15"/>
      <c r="FS559" s="15"/>
      <c r="FT559" s="15">
        <v>1</v>
      </c>
      <c r="FU559" s="15"/>
      <c r="FV559" s="15"/>
      <c r="FW559" s="15"/>
      <c r="FX559" s="15"/>
      <c r="FY559" s="15"/>
      <c r="FZ559" s="15">
        <v>1</v>
      </c>
      <c r="GA559" s="15"/>
      <c r="GB559" s="15"/>
      <c r="GC559" s="15"/>
      <c r="GD559" s="15"/>
      <c r="GE559" s="15" t="s">
        <v>53</v>
      </c>
      <c r="GF559" s="15"/>
      <c r="GG559" s="15"/>
      <c r="GH559" s="15"/>
      <c r="GI559" s="15"/>
      <c r="GJ559" s="15">
        <v>1</v>
      </c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>
        <v>1</v>
      </c>
      <c r="HJ559" s="15"/>
      <c r="HK559" s="15"/>
      <c r="HL559" s="15"/>
      <c r="HM559" s="15"/>
      <c r="HN559" s="15">
        <v>1</v>
      </c>
      <c r="HO559" s="15"/>
      <c r="HP559" s="15"/>
      <c r="HQ559" s="15"/>
      <c r="HR559" s="15"/>
      <c r="HS559" s="15"/>
      <c r="HT559" s="15"/>
      <c r="HU559" s="15"/>
      <c r="HV559" s="15"/>
      <c r="HW559" s="15"/>
      <c r="HX559" s="15">
        <v>1</v>
      </c>
      <c r="HY559" s="15"/>
      <c r="HZ559" s="15">
        <v>9</v>
      </c>
      <c r="IA559" s="15"/>
      <c r="IB559" s="15">
        <v>380</v>
      </c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  <c r="IW559" s="15"/>
      <c r="IX559" s="15"/>
      <c r="IY559" s="15"/>
      <c r="IZ559" s="15"/>
      <c r="JA559" s="15"/>
      <c r="JB559" s="15"/>
      <c r="JC559" s="17"/>
      <c r="JD559" s="17"/>
      <c r="JE559" s="18"/>
      <c r="JF559" s="17"/>
      <c r="JG559" s="17"/>
      <c r="JH559" s="19"/>
      <c r="JI559" s="19"/>
      <c r="JJ559" s="17"/>
      <c r="JK559" s="17"/>
      <c r="JL559" s="19"/>
      <c r="JM559" s="17"/>
      <c r="JN559" s="17"/>
      <c r="JO559" s="20"/>
      <c r="JP559" s="17"/>
      <c r="JQ559" s="17"/>
      <c r="JR559" s="20"/>
      <c r="JS559" s="19"/>
      <c r="JT559" s="19"/>
      <c r="JU559" s="19"/>
      <c r="JV559" s="15">
        <v>2</v>
      </c>
      <c r="JW559" s="14"/>
      <c r="JX559" s="14"/>
      <c r="JY559" s="15">
        <v>80</v>
      </c>
      <c r="JZ559" s="15"/>
      <c r="KA559" s="15"/>
      <c r="KB559" s="15">
        <v>30</v>
      </c>
      <c r="KC559" s="15"/>
      <c r="KD559" s="15"/>
      <c r="KE559" s="15">
        <v>30</v>
      </c>
      <c r="KF559" s="15"/>
      <c r="KG559" s="15"/>
      <c r="KH559" s="15">
        <v>30</v>
      </c>
      <c r="KI559" s="15"/>
      <c r="KJ559" s="15"/>
      <c r="KK559" s="15"/>
      <c r="KL559" s="15">
        <v>2</v>
      </c>
      <c r="KM559" s="15"/>
      <c r="KN559" s="15"/>
      <c r="KO559" s="15"/>
      <c r="KP559" s="15"/>
      <c r="KQ559" s="15"/>
      <c r="KR559" s="15"/>
      <c r="KS559" s="15"/>
      <c r="KT559" s="15"/>
      <c r="KU559" s="15"/>
      <c r="KV559" s="15"/>
      <c r="KW559" s="15"/>
      <c r="KX559" s="15"/>
      <c r="KY559" s="15"/>
      <c r="KZ559" s="15"/>
      <c r="LA559" s="15"/>
      <c r="LB559" s="15"/>
      <c r="LC559" s="15"/>
      <c r="LD559" s="15"/>
      <c r="LE559" s="15"/>
      <c r="LF559" s="15"/>
      <c r="LG559" s="15"/>
      <c r="LH559" s="15"/>
      <c r="LI559" s="15"/>
      <c r="LJ559" s="15"/>
      <c r="LK559" s="15" t="s">
        <v>21</v>
      </c>
      <c r="LL559" s="15" t="s">
        <v>161</v>
      </c>
      <c r="LM559" s="15"/>
      <c r="LN559" s="15"/>
      <c r="LO559" s="15"/>
    </row>
    <row r="560" spans="1:327" ht="18" customHeight="1" x14ac:dyDescent="0.25">
      <c r="A560" s="14" t="s">
        <v>794</v>
      </c>
      <c r="B560" s="15" t="str">
        <f t="shared" si="80"/>
        <v>La Boca</v>
      </c>
      <c r="C560" s="15">
        <f t="shared" si="72"/>
        <v>2</v>
      </c>
      <c r="D560" s="15"/>
      <c r="E560" s="15">
        <v>1</v>
      </c>
      <c r="F560" s="15"/>
      <c r="G560" s="15">
        <v>1</v>
      </c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>
        <v>2</v>
      </c>
      <c r="U560" s="15"/>
      <c r="V560" s="15"/>
      <c r="W560" s="15">
        <v>34</v>
      </c>
      <c r="X560" s="15"/>
      <c r="Y560" s="15"/>
      <c r="Z560" s="15"/>
      <c r="AA560" s="15"/>
      <c r="AB560" s="15"/>
      <c r="AC560" s="15">
        <v>1</v>
      </c>
      <c r="AD560" s="15"/>
      <c r="AE560" s="15"/>
      <c r="AF560" s="15"/>
      <c r="AG560" s="15"/>
      <c r="AH560" s="15"/>
      <c r="AI560" s="15"/>
      <c r="AJ560" s="15"/>
      <c r="AK560" s="15"/>
      <c r="AL560" s="15"/>
      <c r="AM560" s="15" t="str">
        <f t="shared" si="73"/>
        <v/>
      </c>
      <c r="AN560" s="15">
        <f t="shared" si="74"/>
        <v>1</v>
      </c>
      <c r="AO560" s="15" t="str">
        <f t="shared" si="75"/>
        <v/>
      </c>
      <c r="AP560" s="15" t="str">
        <f t="shared" si="76"/>
        <v/>
      </c>
      <c r="AQ560" s="15">
        <f t="shared" si="77"/>
        <v>1</v>
      </c>
      <c r="AR560" s="15" t="str">
        <f t="shared" si="78"/>
        <v/>
      </c>
      <c r="AS560" s="15" t="str">
        <f t="shared" si="79"/>
        <v/>
      </c>
      <c r="AT560" s="15">
        <v>2</v>
      </c>
      <c r="AU560" s="15"/>
      <c r="AV560" s="15"/>
      <c r="AW560" s="15"/>
      <c r="AX560" s="15"/>
      <c r="AY560" s="15"/>
      <c r="AZ560" s="15"/>
      <c r="BA560" s="15"/>
      <c r="BB560" s="15"/>
      <c r="BC560" s="15">
        <v>2</v>
      </c>
      <c r="BD560" s="15"/>
      <c r="BE560" s="15"/>
      <c r="BF560" s="15"/>
      <c r="BG560" s="15">
        <v>6</v>
      </c>
      <c r="BH560" s="15"/>
      <c r="BI560" s="15"/>
      <c r="BJ560" s="15"/>
      <c r="BK560" s="15"/>
      <c r="BL560" s="15"/>
      <c r="BM560" s="15">
        <v>1</v>
      </c>
      <c r="BN560" s="15"/>
      <c r="BO560" s="15"/>
      <c r="BP560" s="15"/>
      <c r="BQ560" s="15"/>
      <c r="BR560" s="15"/>
      <c r="BS560" s="15"/>
      <c r="BT560" s="15"/>
      <c r="BU560" s="15"/>
      <c r="BV560" s="15"/>
      <c r="BW560" s="15">
        <v>1</v>
      </c>
      <c r="BX560" s="15">
        <v>5</v>
      </c>
      <c r="BY560" s="15"/>
      <c r="BZ560" s="15"/>
      <c r="CA560" s="15"/>
      <c r="CB560" s="15"/>
      <c r="CC560" s="15">
        <v>1</v>
      </c>
      <c r="CD560" s="15">
        <v>34</v>
      </c>
      <c r="CE560" s="15">
        <v>1</v>
      </c>
      <c r="CF560" s="15">
        <v>2</v>
      </c>
      <c r="CG560" s="15"/>
      <c r="CH560" s="15">
        <v>1</v>
      </c>
      <c r="CI560" s="15">
        <v>1</v>
      </c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 t="s">
        <v>7</v>
      </c>
      <c r="DN560" s="15" t="s">
        <v>207</v>
      </c>
      <c r="DO560" s="15" t="s">
        <v>9</v>
      </c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 t="s">
        <v>15</v>
      </c>
      <c r="EH560" s="15" t="s">
        <v>207</v>
      </c>
      <c r="EI560" s="15" t="s">
        <v>9</v>
      </c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>
        <v>1</v>
      </c>
      <c r="FQ560" s="15"/>
      <c r="FR560" s="15"/>
      <c r="FS560" s="15">
        <v>1</v>
      </c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>
        <v>1</v>
      </c>
      <c r="HY560" s="15"/>
      <c r="HZ560" s="15">
        <v>11</v>
      </c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  <c r="IT560" s="15"/>
      <c r="IU560" s="15"/>
      <c r="IV560" s="15"/>
      <c r="IW560" s="15"/>
      <c r="IX560" s="15"/>
      <c r="IY560" s="15"/>
      <c r="IZ560" s="15"/>
      <c r="JA560" s="15"/>
      <c r="JB560" s="15"/>
      <c r="JC560" s="17"/>
      <c r="JD560" s="17"/>
      <c r="JE560" s="18"/>
      <c r="JF560" s="17"/>
      <c r="JG560" s="17"/>
      <c r="JH560" s="19"/>
      <c r="JI560" s="19"/>
      <c r="JJ560" s="17"/>
      <c r="JK560" s="17"/>
      <c r="JL560" s="19"/>
      <c r="JM560" s="17"/>
      <c r="JN560" s="17"/>
      <c r="JO560" s="20"/>
      <c r="JP560" s="17"/>
      <c r="JQ560" s="17"/>
      <c r="JR560" s="20"/>
      <c r="JS560" s="19"/>
      <c r="JT560" s="19"/>
      <c r="JU560" s="19"/>
      <c r="JV560" s="15">
        <v>2</v>
      </c>
      <c r="JW560" s="14"/>
      <c r="JX560" s="14"/>
      <c r="JY560" s="15"/>
      <c r="JZ560" s="15"/>
      <c r="KA560" s="15"/>
      <c r="KB560" s="15"/>
      <c r="KC560" s="15"/>
      <c r="KD560" s="15"/>
      <c r="KE560" s="15"/>
      <c r="KF560" s="15"/>
      <c r="KG560" s="15"/>
      <c r="KH560" s="15"/>
      <c r="KI560" s="15"/>
      <c r="KJ560" s="15"/>
      <c r="KK560" s="15"/>
      <c r="KL560" s="15">
        <v>2</v>
      </c>
      <c r="KM560" s="15"/>
      <c r="KN560" s="15"/>
      <c r="KO560" s="15"/>
      <c r="KP560" s="15"/>
      <c r="KQ560" s="15"/>
      <c r="KR560" s="15"/>
      <c r="KS560" s="15"/>
      <c r="KT560" s="15"/>
      <c r="KU560" s="15"/>
      <c r="KV560" s="15"/>
      <c r="KW560" s="15"/>
      <c r="KX560" s="15"/>
      <c r="KY560" s="15"/>
      <c r="KZ560" s="15"/>
      <c r="LA560" s="15"/>
      <c r="LB560" s="15"/>
      <c r="LC560" s="15"/>
      <c r="LD560" s="15"/>
      <c r="LE560" s="15"/>
      <c r="LF560" s="15"/>
      <c r="LG560" s="15"/>
      <c r="LH560" s="15"/>
      <c r="LI560" s="15"/>
      <c r="LJ560" s="15"/>
      <c r="LK560" s="15"/>
      <c r="LL560" s="15"/>
      <c r="LM560" s="15"/>
      <c r="LN560" s="15"/>
      <c r="LO560" s="15"/>
    </row>
    <row r="561" spans="1:327" ht="18" customHeight="1" x14ac:dyDescent="0.25">
      <c r="A561" s="14" t="s">
        <v>795</v>
      </c>
      <c r="B561" s="15" t="str">
        <f t="shared" si="80"/>
        <v>La Boca</v>
      </c>
      <c r="C561" s="15">
        <f t="shared" si="72"/>
        <v>5</v>
      </c>
      <c r="D561" s="15">
        <v>1</v>
      </c>
      <c r="E561" s="15">
        <v>1</v>
      </c>
      <c r="F561" s="15">
        <v>2</v>
      </c>
      <c r="G561" s="15">
        <v>1</v>
      </c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>
        <v>5</v>
      </c>
      <c r="U561" s="15"/>
      <c r="V561" s="15">
        <v>56</v>
      </c>
      <c r="W561" s="15">
        <v>60</v>
      </c>
      <c r="X561" s="15">
        <v>38</v>
      </c>
      <c r="Y561" s="15">
        <v>23</v>
      </c>
      <c r="Z561" s="15"/>
      <c r="AA561" s="15"/>
      <c r="AB561" s="15"/>
      <c r="AC561" s="15">
        <v>28</v>
      </c>
      <c r="AD561" s="15"/>
      <c r="AE561" s="15"/>
      <c r="AF561" s="15"/>
      <c r="AG561" s="15"/>
      <c r="AH561" s="15"/>
      <c r="AI561" s="15"/>
      <c r="AJ561" s="15"/>
      <c r="AK561" s="15"/>
      <c r="AL561" s="15"/>
      <c r="AM561" s="15" t="str">
        <f t="shared" si="73"/>
        <v/>
      </c>
      <c r="AN561" s="15" t="str">
        <f t="shared" si="74"/>
        <v/>
      </c>
      <c r="AO561" s="15" t="str">
        <f t="shared" si="75"/>
        <v/>
      </c>
      <c r="AP561" s="15" t="str">
        <f t="shared" si="76"/>
        <v/>
      </c>
      <c r="AQ561" s="15">
        <f t="shared" si="77"/>
        <v>3</v>
      </c>
      <c r="AR561" s="15">
        <f t="shared" si="78"/>
        <v>2</v>
      </c>
      <c r="AS561" s="15" t="str">
        <f t="shared" si="79"/>
        <v/>
      </c>
      <c r="AT561" s="15">
        <v>5</v>
      </c>
      <c r="AU561" s="15"/>
      <c r="AV561" s="15"/>
      <c r="AW561" s="15"/>
      <c r="AX561" s="15"/>
      <c r="AY561" s="15"/>
      <c r="AZ561" s="15">
        <v>5</v>
      </c>
      <c r="BA561" s="15"/>
      <c r="BB561" s="15"/>
      <c r="BC561" s="15"/>
      <c r="BD561" s="15"/>
      <c r="BE561" s="15"/>
      <c r="BF561" s="15">
        <v>3</v>
      </c>
      <c r="BG561" s="15">
        <v>2</v>
      </c>
      <c r="BH561" s="15">
        <v>3</v>
      </c>
      <c r="BI561" s="15">
        <v>5</v>
      </c>
      <c r="BJ561" s="15"/>
      <c r="BK561" s="15"/>
      <c r="BL561" s="15"/>
      <c r="BM561" s="15">
        <v>5</v>
      </c>
      <c r="BN561" s="15"/>
      <c r="BO561" s="15"/>
      <c r="BP561" s="15"/>
      <c r="BQ561" s="15"/>
      <c r="BR561" s="15"/>
      <c r="BS561" s="15"/>
      <c r="BT561" s="15"/>
      <c r="BU561" s="15"/>
      <c r="BV561" s="15"/>
      <c r="BW561" s="15">
        <v>4</v>
      </c>
      <c r="BX561" s="15">
        <v>1</v>
      </c>
      <c r="BY561" s="15"/>
      <c r="BZ561" s="15"/>
      <c r="CA561" s="15"/>
      <c r="CB561" s="15"/>
      <c r="CC561" s="15"/>
      <c r="CD561" s="15"/>
      <c r="CE561" s="15"/>
      <c r="CF561" s="15"/>
      <c r="CG561" s="15"/>
      <c r="CH561" s="15">
        <v>5</v>
      </c>
      <c r="CI561" s="15">
        <v>4</v>
      </c>
      <c r="CJ561" s="15">
        <v>1</v>
      </c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>
        <v>1</v>
      </c>
      <c r="CZ561" s="15"/>
      <c r="DA561" s="15">
        <v>1</v>
      </c>
      <c r="DB561" s="15"/>
      <c r="DC561" s="15"/>
      <c r="DD561" s="15"/>
      <c r="DE561" s="15"/>
      <c r="DF561" s="15"/>
      <c r="DG561" s="15"/>
      <c r="DH561" s="15">
        <v>1</v>
      </c>
      <c r="DI561" s="15" t="s">
        <v>7</v>
      </c>
      <c r="DJ561" s="15" t="s">
        <v>8</v>
      </c>
      <c r="DK561" s="15" t="s">
        <v>9</v>
      </c>
      <c r="DL561" s="15">
        <v>1</v>
      </c>
      <c r="DM561" s="15" t="s">
        <v>7</v>
      </c>
      <c r="DN561" s="15" t="s">
        <v>8</v>
      </c>
      <c r="DO561" s="15" t="s">
        <v>9</v>
      </c>
      <c r="DP561" s="15">
        <v>2</v>
      </c>
      <c r="DQ561" s="15" t="s">
        <v>15</v>
      </c>
      <c r="DR561" s="15" t="s">
        <v>8</v>
      </c>
      <c r="DS561" s="15" t="s">
        <v>9</v>
      </c>
      <c r="DT561" s="15" t="s">
        <v>15</v>
      </c>
      <c r="DU561" s="15" t="s">
        <v>8</v>
      </c>
      <c r="DV561" s="15" t="s">
        <v>9</v>
      </c>
      <c r="DW561" s="15"/>
      <c r="DX561" s="15"/>
      <c r="DY561" s="15"/>
      <c r="DZ561" s="15"/>
      <c r="EA561" s="15"/>
      <c r="EB561" s="15"/>
      <c r="EC561" s="15"/>
      <c r="ED561" s="15"/>
      <c r="EE561" s="15"/>
      <c r="EF561" s="15">
        <v>1</v>
      </c>
      <c r="EG561" s="15" t="s">
        <v>15</v>
      </c>
      <c r="EH561" s="15" t="s">
        <v>8</v>
      </c>
      <c r="EI561" s="15" t="s">
        <v>9</v>
      </c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>
        <v>1</v>
      </c>
      <c r="FM561" s="15">
        <v>1</v>
      </c>
      <c r="FN561" s="15"/>
      <c r="FO561" s="15"/>
      <c r="FP561" s="15">
        <v>3</v>
      </c>
      <c r="FQ561" s="15"/>
      <c r="FR561" s="15"/>
      <c r="FS561" s="15"/>
      <c r="FT561" s="15">
        <v>1</v>
      </c>
      <c r="FU561" s="15"/>
      <c r="FV561" s="15"/>
      <c r="FW561" s="15"/>
      <c r="FX561" s="15"/>
      <c r="FY561" s="15"/>
      <c r="FZ561" s="15">
        <v>1</v>
      </c>
      <c r="GA561" s="15"/>
      <c r="GB561" s="15"/>
      <c r="GC561" s="15"/>
      <c r="GD561" s="15"/>
      <c r="GE561" s="15" t="s">
        <v>53</v>
      </c>
      <c r="GF561" s="15"/>
      <c r="GG561" s="15"/>
      <c r="GH561" s="15"/>
      <c r="GI561" s="15"/>
      <c r="GJ561" s="15">
        <v>1</v>
      </c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>
        <v>1</v>
      </c>
      <c r="HJ561" s="15"/>
      <c r="HK561" s="15"/>
      <c r="HL561" s="15"/>
      <c r="HM561" s="15"/>
      <c r="HN561" s="15">
        <v>4</v>
      </c>
      <c r="HO561" s="15"/>
      <c r="HP561" s="15"/>
      <c r="HQ561" s="15"/>
      <c r="HR561" s="15"/>
      <c r="HS561" s="15"/>
      <c r="HT561" s="15"/>
      <c r="HU561" s="15"/>
      <c r="HV561" s="15"/>
      <c r="HW561" s="15"/>
      <c r="HX561" s="15">
        <v>1</v>
      </c>
      <c r="HY561" s="15"/>
      <c r="HZ561" s="15">
        <v>9</v>
      </c>
      <c r="IA561" s="15"/>
      <c r="IB561" s="15">
        <v>160</v>
      </c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  <c r="IW561" s="15"/>
      <c r="IX561" s="15"/>
      <c r="IY561" s="15"/>
      <c r="IZ561" s="15"/>
      <c r="JA561" s="15"/>
      <c r="JB561" s="15"/>
      <c r="JC561" s="17"/>
      <c r="JD561" s="17"/>
      <c r="JE561" s="18"/>
      <c r="JF561" s="17"/>
      <c r="JG561" s="17"/>
      <c r="JH561" s="19"/>
      <c r="JI561" s="19"/>
      <c r="JJ561" s="17"/>
      <c r="JK561" s="17"/>
      <c r="JL561" s="19"/>
      <c r="JM561" s="17"/>
      <c r="JN561" s="17"/>
      <c r="JO561" s="20"/>
      <c r="JP561" s="17"/>
      <c r="JQ561" s="17"/>
      <c r="JR561" s="20"/>
      <c r="JS561" s="19"/>
      <c r="JT561" s="19"/>
      <c r="JU561" s="19"/>
      <c r="JV561" s="15">
        <v>2</v>
      </c>
      <c r="JW561" s="14"/>
      <c r="JX561" s="14"/>
      <c r="JY561" s="15">
        <v>40</v>
      </c>
      <c r="JZ561" s="15"/>
      <c r="KA561" s="15">
        <v>10</v>
      </c>
      <c r="KB561" s="15">
        <v>10</v>
      </c>
      <c r="KC561" s="15">
        <v>10</v>
      </c>
      <c r="KD561" s="15">
        <v>20</v>
      </c>
      <c r="KE561" s="15">
        <v>10</v>
      </c>
      <c r="KF561" s="15"/>
      <c r="KG561" s="15">
        <v>10</v>
      </c>
      <c r="KH561" s="15"/>
      <c r="KI561" s="15"/>
      <c r="KJ561" s="15"/>
      <c r="KK561" s="15">
        <v>50</v>
      </c>
      <c r="KL561" s="15">
        <v>2</v>
      </c>
      <c r="KM561" s="15"/>
      <c r="KN561" s="15"/>
      <c r="KO561" s="15"/>
      <c r="KP561" s="15"/>
      <c r="KQ561" s="15"/>
      <c r="KR561" s="15"/>
      <c r="KS561" s="15"/>
      <c r="KT561" s="15"/>
      <c r="KU561" s="15">
        <v>1</v>
      </c>
      <c r="KV561" s="15"/>
      <c r="KW561" s="15"/>
      <c r="KX561" s="15"/>
      <c r="KY561" s="15">
        <v>1</v>
      </c>
      <c r="KZ561" s="15"/>
      <c r="LA561" s="15"/>
      <c r="LB561" s="15"/>
      <c r="LC561" s="15"/>
      <c r="LD561" s="15"/>
      <c r="LE561" s="15"/>
      <c r="LF561" s="15">
        <v>1</v>
      </c>
      <c r="LG561" s="15"/>
      <c r="LH561" s="15"/>
      <c r="LI561" s="15"/>
      <c r="LJ561" s="15"/>
      <c r="LK561" s="15" t="s">
        <v>21</v>
      </c>
      <c r="LL561" s="15" t="s">
        <v>78</v>
      </c>
      <c r="LM561" s="15" t="s">
        <v>25</v>
      </c>
      <c r="LN561" s="15"/>
      <c r="LO561" s="15"/>
    </row>
    <row r="562" spans="1:327" ht="18" customHeight="1" x14ac:dyDescent="0.25">
      <c r="A562" s="14" t="s">
        <v>796</v>
      </c>
      <c r="B562" s="15" t="str">
        <f t="shared" si="80"/>
        <v>La Boca</v>
      </c>
      <c r="C562" s="15">
        <f t="shared" si="72"/>
        <v>2</v>
      </c>
      <c r="D562" s="15">
        <v>1</v>
      </c>
      <c r="E562" s="15">
        <v>1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>
        <v>2</v>
      </c>
      <c r="U562" s="15"/>
      <c r="V562" s="15">
        <v>30</v>
      </c>
      <c r="W562" s="15">
        <v>30</v>
      </c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 t="str">
        <f t="shared" si="73"/>
        <v/>
      </c>
      <c r="AN562" s="15" t="str">
        <f t="shared" si="74"/>
        <v/>
      </c>
      <c r="AO562" s="15" t="str">
        <f t="shared" si="75"/>
        <v/>
      </c>
      <c r="AP562" s="15" t="str">
        <f t="shared" si="76"/>
        <v/>
      </c>
      <c r="AQ562" s="15">
        <f t="shared" si="77"/>
        <v>2</v>
      </c>
      <c r="AR562" s="15" t="str">
        <f t="shared" si="78"/>
        <v/>
      </c>
      <c r="AS562" s="15" t="str">
        <f t="shared" si="79"/>
        <v/>
      </c>
      <c r="AT562" s="15">
        <v>2</v>
      </c>
      <c r="AU562" s="15"/>
      <c r="AV562" s="15"/>
      <c r="AW562" s="15"/>
      <c r="AX562" s="15"/>
      <c r="AY562" s="15"/>
      <c r="AZ562" s="15">
        <v>2</v>
      </c>
      <c r="BA562" s="15"/>
      <c r="BB562" s="15"/>
      <c r="BC562" s="15"/>
      <c r="BD562" s="15"/>
      <c r="BE562" s="15"/>
      <c r="BF562" s="15">
        <v>5</v>
      </c>
      <c r="BG562" s="15">
        <v>6</v>
      </c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>
        <v>2</v>
      </c>
      <c r="BX562" s="15">
        <v>1</v>
      </c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>
        <v>1</v>
      </c>
      <c r="DB562" s="15"/>
      <c r="DC562" s="15"/>
      <c r="DD562" s="15"/>
      <c r="DE562" s="15"/>
      <c r="DF562" s="15"/>
      <c r="DG562" s="15"/>
      <c r="DH562" s="15">
        <v>1</v>
      </c>
      <c r="DI562" s="15" t="s">
        <v>7</v>
      </c>
      <c r="DJ562" s="15" t="s">
        <v>8</v>
      </c>
      <c r="DK562" s="15" t="s">
        <v>9</v>
      </c>
      <c r="DL562" s="15">
        <v>1</v>
      </c>
      <c r="DM562" s="15" t="s">
        <v>7</v>
      </c>
      <c r="DN562" s="15" t="s">
        <v>8</v>
      </c>
      <c r="DO562" s="15" t="s">
        <v>9</v>
      </c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>
        <v>1</v>
      </c>
      <c r="FM562" s="15"/>
      <c r="FN562" s="15">
        <v>1</v>
      </c>
      <c r="FO562" s="15"/>
      <c r="FP562" s="15"/>
      <c r="FQ562" s="15">
        <v>1</v>
      </c>
      <c r="FR562" s="15"/>
      <c r="FS562" s="15"/>
      <c r="FT562" s="15"/>
      <c r="FU562" s="15"/>
      <c r="FV562" s="15"/>
      <c r="FW562" s="15">
        <v>1</v>
      </c>
      <c r="FX562" s="15"/>
      <c r="FY562" s="15"/>
      <c r="FZ562" s="15"/>
      <c r="GA562" s="15"/>
      <c r="GB562" s="15"/>
      <c r="GC562" s="15"/>
      <c r="GD562" s="15"/>
      <c r="GE562" s="15" t="s">
        <v>20</v>
      </c>
      <c r="GF562" s="15"/>
      <c r="GG562" s="15"/>
      <c r="GH562" s="15"/>
      <c r="GI562" s="15"/>
      <c r="GJ562" s="15">
        <v>1</v>
      </c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>
        <v>1</v>
      </c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>
        <v>1</v>
      </c>
      <c r="HY562" s="15"/>
      <c r="HZ562" s="15">
        <v>6</v>
      </c>
      <c r="IA562" s="15"/>
      <c r="IB562" s="15">
        <v>200</v>
      </c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  <c r="IW562" s="15"/>
      <c r="IX562" s="15"/>
      <c r="IY562" s="15"/>
      <c r="IZ562" s="15"/>
      <c r="JA562" s="15"/>
      <c r="JB562" s="15"/>
      <c r="JC562" s="17"/>
      <c r="JD562" s="17"/>
      <c r="JE562" s="18"/>
      <c r="JF562" s="17"/>
      <c r="JG562" s="17"/>
      <c r="JH562" s="19"/>
      <c r="JI562" s="19"/>
      <c r="JJ562" s="17"/>
      <c r="JK562" s="17"/>
      <c r="JL562" s="19"/>
      <c r="JM562" s="17"/>
      <c r="JN562" s="17"/>
      <c r="JO562" s="20"/>
      <c r="JP562" s="17"/>
      <c r="JQ562" s="17"/>
      <c r="JR562" s="20"/>
      <c r="JS562" s="19"/>
      <c r="JT562" s="19"/>
      <c r="JU562" s="19"/>
      <c r="JV562" s="15">
        <v>2</v>
      </c>
      <c r="JW562" s="14"/>
      <c r="JX562" s="14"/>
      <c r="JY562" s="15">
        <v>80</v>
      </c>
      <c r="JZ562" s="15"/>
      <c r="KA562" s="15">
        <v>10</v>
      </c>
      <c r="KB562" s="15">
        <v>20</v>
      </c>
      <c r="KC562" s="15"/>
      <c r="KD562" s="15">
        <v>10</v>
      </c>
      <c r="KE562" s="15">
        <v>15</v>
      </c>
      <c r="KF562" s="15"/>
      <c r="KG562" s="15">
        <v>15</v>
      </c>
      <c r="KH562" s="15"/>
      <c r="KI562" s="15"/>
      <c r="KJ562" s="15"/>
      <c r="KK562" s="15">
        <v>50</v>
      </c>
      <c r="KL562" s="15">
        <v>2</v>
      </c>
      <c r="KM562" s="15"/>
      <c r="KN562" s="15"/>
      <c r="KO562" s="15"/>
      <c r="KP562" s="15"/>
      <c r="KQ562" s="15"/>
      <c r="KR562" s="15"/>
      <c r="KS562" s="15"/>
      <c r="KT562" s="15"/>
      <c r="KU562" s="15">
        <v>1</v>
      </c>
      <c r="KV562" s="15"/>
      <c r="KW562" s="15"/>
      <c r="KX562" s="15"/>
      <c r="KY562" s="15">
        <v>1</v>
      </c>
      <c r="KZ562" s="15"/>
      <c r="LA562" s="15"/>
      <c r="LB562" s="15"/>
      <c r="LC562" s="15"/>
      <c r="LD562" s="15"/>
      <c r="LE562" s="15"/>
      <c r="LF562" s="15">
        <v>1</v>
      </c>
      <c r="LG562" s="15"/>
      <c r="LH562" s="15"/>
      <c r="LI562" s="15"/>
      <c r="LJ562" s="15"/>
      <c r="LK562" s="15" t="s">
        <v>21</v>
      </c>
      <c r="LL562" s="15" t="s">
        <v>78</v>
      </c>
      <c r="LM562" s="15" t="s">
        <v>25</v>
      </c>
      <c r="LN562" s="15"/>
      <c r="LO562" s="15"/>
    </row>
    <row r="563" spans="1:327" ht="18" customHeight="1" x14ac:dyDescent="0.25">
      <c r="A563" s="14" t="s">
        <v>797</v>
      </c>
      <c r="B563" s="15" t="str">
        <f t="shared" si="80"/>
        <v>La Boca</v>
      </c>
      <c r="C563" s="15">
        <f t="shared" si="72"/>
        <v>3</v>
      </c>
      <c r="D563" s="15"/>
      <c r="E563" s="15">
        <v>1</v>
      </c>
      <c r="F563" s="15">
        <v>2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>
        <v>3</v>
      </c>
      <c r="U563" s="15"/>
      <c r="V563" s="15"/>
      <c r="W563" s="15">
        <v>59</v>
      </c>
      <c r="X563" s="15">
        <v>41</v>
      </c>
      <c r="Y563" s="15">
        <v>33</v>
      </c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 t="str">
        <f t="shared" si="73"/>
        <v/>
      </c>
      <c r="AN563" s="15" t="str">
        <f t="shared" si="74"/>
        <v/>
      </c>
      <c r="AO563" s="15" t="str">
        <f t="shared" si="75"/>
        <v/>
      </c>
      <c r="AP563" s="15" t="str">
        <f t="shared" si="76"/>
        <v/>
      </c>
      <c r="AQ563" s="15">
        <f t="shared" si="77"/>
        <v>1</v>
      </c>
      <c r="AR563" s="15">
        <f t="shared" si="78"/>
        <v>2</v>
      </c>
      <c r="AS563" s="15" t="str">
        <f t="shared" si="79"/>
        <v/>
      </c>
      <c r="AT563" s="15">
        <v>3</v>
      </c>
      <c r="AU563" s="15"/>
      <c r="AV563" s="15"/>
      <c r="AW563" s="15"/>
      <c r="AX563" s="15"/>
      <c r="AY563" s="15"/>
      <c r="AZ563" s="15"/>
      <c r="BA563" s="15"/>
      <c r="BB563" s="15"/>
      <c r="BC563" s="15">
        <v>3</v>
      </c>
      <c r="BD563" s="15"/>
      <c r="BE563" s="15"/>
      <c r="BF563" s="15"/>
      <c r="BG563" s="15">
        <v>3</v>
      </c>
      <c r="BH563" s="15">
        <v>3</v>
      </c>
      <c r="BI563" s="15">
        <v>5</v>
      </c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>
        <v>2</v>
      </c>
      <c r="BY563" s="15"/>
      <c r="BZ563" s="15"/>
      <c r="CA563" s="15"/>
      <c r="CB563" s="15"/>
      <c r="CC563" s="15"/>
      <c r="CD563" s="15"/>
      <c r="CE563" s="15"/>
      <c r="CF563" s="15"/>
      <c r="CG563" s="15"/>
      <c r="CH563" s="15">
        <v>3</v>
      </c>
      <c r="CI563" s="15">
        <v>3</v>
      </c>
      <c r="CJ563" s="15">
        <v>1</v>
      </c>
      <c r="CK563" s="15"/>
      <c r="CL563" s="15"/>
      <c r="CM563" s="15"/>
      <c r="CN563" s="15"/>
      <c r="CO563" s="15"/>
      <c r="CP563" s="15"/>
      <c r="CQ563" s="15"/>
      <c r="CR563" s="15"/>
      <c r="CS563" s="15">
        <v>1</v>
      </c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>
        <v>1</v>
      </c>
      <c r="DM563" s="15" t="s">
        <v>7</v>
      </c>
      <c r="DN563" s="15" t="s">
        <v>8</v>
      </c>
      <c r="DO563" s="15" t="s">
        <v>9</v>
      </c>
      <c r="DP563" s="15">
        <v>2</v>
      </c>
      <c r="DQ563" s="15" t="s">
        <v>15</v>
      </c>
      <c r="DR563" s="15" t="s">
        <v>8</v>
      </c>
      <c r="DS563" s="15" t="s">
        <v>9</v>
      </c>
      <c r="DT563" s="15" t="s">
        <v>15</v>
      </c>
      <c r="DU563" s="15" t="s">
        <v>8</v>
      </c>
      <c r="DV563" s="15" t="s">
        <v>9</v>
      </c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>
        <v>1</v>
      </c>
      <c r="FM563" s="15">
        <v>1</v>
      </c>
      <c r="FN563" s="15"/>
      <c r="FO563" s="15"/>
      <c r="FP563" s="15">
        <v>1</v>
      </c>
      <c r="FQ563" s="15"/>
      <c r="FR563" s="15"/>
      <c r="FS563" s="15"/>
      <c r="FT563" s="15">
        <v>1</v>
      </c>
      <c r="FU563" s="15"/>
      <c r="FV563" s="15"/>
      <c r="FW563" s="15"/>
      <c r="FX563" s="15"/>
      <c r="FY563" s="15">
        <v>1</v>
      </c>
      <c r="FZ563" s="15"/>
      <c r="GA563" s="15"/>
      <c r="GB563" s="15"/>
      <c r="GC563" s="15"/>
      <c r="GD563" s="15"/>
      <c r="GE563" s="15" t="s">
        <v>85</v>
      </c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>
        <v>1</v>
      </c>
      <c r="HC563" s="15"/>
      <c r="HD563" s="15"/>
      <c r="HE563" s="15"/>
      <c r="HF563" s="15"/>
      <c r="HG563" s="15"/>
      <c r="HH563" s="15"/>
      <c r="HI563" s="15"/>
      <c r="HJ563" s="15"/>
      <c r="HK563" s="15"/>
      <c r="HL563" s="15">
        <v>1</v>
      </c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>
        <v>1</v>
      </c>
      <c r="HY563" s="15"/>
      <c r="HZ563" s="15">
        <v>5</v>
      </c>
      <c r="IA563" s="15">
        <v>350</v>
      </c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  <c r="IW563" s="15"/>
      <c r="IX563" s="15"/>
      <c r="IY563" s="15"/>
      <c r="IZ563" s="15"/>
      <c r="JA563" s="15"/>
      <c r="JB563" s="15"/>
      <c r="JC563" s="17"/>
      <c r="JD563" s="17"/>
      <c r="JE563" s="18"/>
      <c r="JF563" s="17"/>
      <c r="JG563" s="17"/>
      <c r="JH563" s="19"/>
      <c r="JI563" s="19"/>
      <c r="JJ563" s="17"/>
      <c r="JK563" s="17"/>
      <c r="JL563" s="19"/>
      <c r="JM563" s="17"/>
      <c r="JN563" s="17"/>
      <c r="JO563" s="20"/>
      <c r="JP563" s="17"/>
      <c r="JQ563" s="17"/>
      <c r="JR563" s="20"/>
      <c r="JS563" s="19"/>
      <c r="JT563" s="19"/>
      <c r="JU563" s="19"/>
      <c r="JV563" s="15">
        <v>2</v>
      </c>
      <c r="JW563" s="14"/>
      <c r="JX563" s="14"/>
      <c r="JY563" s="15">
        <v>150</v>
      </c>
      <c r="JZ563" s="15"/>
      <c r="KA563" s="15">
        <v>80</v>
      </c>
      <c r="KB563" s="15">
        <v>70</v>
      </c>
      <c r="KC563" s="15"/>
      <c r="KD563" s="15">
        <v>50</v>
      </c>
      <c r="KE563" s="15"/>
      <c r="KF563" s="15"/>
      <c r="KG563" s="15"/>
      <c r="KH563" s="15"/>
      <c r="KI563" s="15"/>
      <c r="KJ563" s="15"/>
      <c r="KK563" s="15"/>
      <c r="KL563" s="15">
        <v>2</v>
      </c>
      <c r="KM563" s="15"/>
      <c r="KN563" s="15"/>
      <c r="KO563" s="15"/>
      <c r="KP563" s="15"/>
      <c r="KQ563" s="15"/>
      <c r="KR563" s="15"/>
      <c r="KS563" s="15">
        <v>1</v>
      </c>
      <c r="KT563" s="15"/>
      <c r="KU563" s="15"/>
      <c r="KV563" s="15">
        <v>1</v>
      </c>
      <c r="KW563" s="15"/>
      <c r="KX563" s="15"/>
      <c r="KY563" s="15"/>
      <c r="KZ563" s="15"/>
      <c r="LA563" s="15"/>
      <c r="LB563" s="15"/>
      <c r="LC563" s="15">
        <v>1</v>
      </c>
      <c r="LD563" s="15"/>
      <c r="LE563" s="15"/>
      <c r="LF563" s="15"/>
      <c r="LG563" s="15"/>
      <c r="LH563" s="15"/>
      <c r="LI563" s="15"/>
      <c r="LJ563" s="15"/>
      <c r="LK563" s="15" t="s">
        <v>21</v>
      </c>
      <c r="LL563" s="15"/>
      <c r="LM563" s="15"/>
      <c r="LN563" s="15"/>
      <c r="LO563" s="15"/>
    </row>
    <row r="564" spans="1:327" ht="18" customHeight="1" x14ac:dyDescent="0.25">
      <c r="A564" s="14" t="s">
        <v>798</v>
      </c>
      <c r="B564" s="15" t="str">
        <f t="shared" si="80"/>
        <v>La Boca</v>
      </c>
      <c r="C564" s="15">
        <f t="shared" si="72"/>
        <v>3</v>
      </c>
      <c r="D564" s="15">
        <v>1</v>
      </c>
      <c r="E564" s="15">
        <v>1</v>
      </c>
      <c r="F564" s="15"/>
      <c r="G564" s="15">
        <v>1</v>
      </c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>
        <v>3</v>
      </c>
      <c r="U564" s="15"/>
      <c r="V564" s="15">
        <v>32</v>
      </c>
      <c r="W564" s="15">
        <v>27</v>
      </c>
      <c r="X564" s="15"/>
      <c r="Y564" s="15"/>
      <c r="Z564" s="15"/>
      <c r="AA564" s="15"/>
      <c r="AB564" s="15"/>
      <c r="AC564" s="15">
        <v>8</v>
      </c>
      <c r="AD564" s="15"/>
      <c r="AE564" s="15"/>
      <c r="AF564" s="15"/>
      <c r="AG564" s="15"/>
      <c r="AH564" s="15"/>
      <c r="AI564" s="15"/>
      <c r="AJ564" s="15"/>
      <c r="AK564" s="15"/>
      <c r="AL564" s="15"/>
      <c r="AM564" s="15" t="str">
        <f t="shared" si="73"/>
        <v/>
      </c>
      <c r="AN564" s="15" t="str">
        <f t="shared" si="74"/>
        <v/>
      </c>
      <c r="AO564" s="15">
        <f t="shared" si="75"/>
        <v>1</v>
      </c>
      <c r="AP564" s="15" t="str">
        <f t="shared" si="76"/>
        <v/>
      </c>
      <c r="AQ564" s="15">
        <f t="shared" si="77"/>
        <v>2</v>
      </c>
      <c r="AR564" s="15" t="str">
        <f t="shared" si="78"/>
        <v/>
      </c>
      <c r="AS564" s="15" t="str">
        <f t="shared" si="79"/>
        <v/>
      </c>
      <c r="AT564" s="15">
        <v>3</v>
      </c>
      <c r="AU564" s="15"/>
      <c r="AV564" s="15"/>
      <c r="AW564" s="15"/>
      <c r="AX564" s="15"/>
      <c r="AY564" s="15"/>
      <c r="AZ564" s="15"/>
      <c r="BA564" s="15"/>
      <c r="BB564" s="15"/>
      <c r="BC564" s="15">
        <v>3</v>
      </c>
      <c r="BD564" s="15"/>
      <c r="BE564" s="15"/>
      <c r="BF564" s="15">
        <v>3</v>
      </c>
      <c r="BG564" s="15">
        <v>5</v>
      </c>
      <c r="BH564" s="15"/>
      <c r="BI564" s="15"/>
      <c r="BJ564" s="15"/>
      <c r="BK564" s="15"/>
      <c r="BL564" s="15"/>
      <c r="BM564" s="15">
        <v>2</v>
      </c>
      <c r="BN564" s="15"/>
      <c r="BO564" s="15"/>
      <c r="BP564" s="15"/>
      <c r="BQ564" s="15"/>
      <c r="BR564" s="15"/>
      <c r="BS564" s="15"/>
      <c r="BT564" s="15"/>
      <c r="BU564" s="15"/>
      <c r="BV564" s="15"/>
      <c r="BW564" s="15">
        <v>1</v>
      </c>
      <c r="BX564" s="15">
        <v>2</v>
      </c>
      <c r="BY564" s="15"/>
      <c r="BZ564" s="15"/>
      <c r="CA564" s="15"/>
      <c r="CB564" s="15"/>
      <c r="CC564" s="15"/>
      <c r="CD564" s="15"/>
      <c r="CE564" s="15"/>
      <c r="CF564" s="15"/>
      <c r="CG564" s="15"/>
      <c r="CH564" s="15">
        <v>1</v>
      </c>
      <c r="CI564" s="15">
        <v>1</v>
      </c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>
        <v>1</v>
      </c>
      <c r="DI564" s="15" t="s">
        <v>7</v>
      </c>
      <c r="DJ564" s="15" t="s">
        <v>8</v>
      </c>
      <c r="DK564" s="15" t="s">
        <v>9</v>
      </c>
      <c r="DL564" s="15">
        <v>1</v>
      </c>
      <c r="DM564" s="15" t="s">
        <v>7</v>
      </c>
      <c r="DN564" s="15" t="s">
        <v>8</v>
      </c>
      <c r="DO564" s="15" t="s">
        <v>9</v>
      </c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 t="s">
        <v>15</v>
      </c>
      <c r="EH564" s="15" t="s">
        <v>8</v>
      </c>
      <c r="EI564" s="15" t="s">
        <v>9</v>
      </c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>
        <v>1</v>
      </c>
      <c r="FM564" s="15">
        <v>1</v>
      </c>
      <c r="FN564" s="15"/>
      <c r="FO564" s="15"/>
      <c r="FP564" s="15"/>
      <c r="FQ564" s="15">
        <v>1</v>
      </c>
      <c r="FR564" s="15"/>
      <c r="FS564" s="15"/>
      <c r="FT564" s="15">
        <v>1</v>
      </c>
      <c r="FU564" s="15"/>
      <c r="FV564" s="15"/>
      <c r="FW564" s="15">
        <v>1</v>
      </c>
      <c r="FX564" s="15"/>
      <c r="FY564" s="15"/>
      <c r="FZ564" s="15"/>
      <c r="GA564" s="15"/>
      <c r="GB564" s="15"/>
      <c r="GC564" s="15"/>
      <c r="GD564" s="15"/>
      <c r="GE564" s="15" t="s">
        <v>24</v>
      </c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>
        <v>1</v>
      </c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>
        <v>1</v>
      </c>
      <c r="HY564" s="15"/>
      <c r="HZ564" s="15">
        <v>5</v>
      </c>
      <c r="IA564" s="15">
        <v>394</v>
      </c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  <c r="IW564" s="15"/>
      <c r="IX564" s="15"/>
      <c r="IY564" s="15"/>
      <c r="IZ564" s="15"/>
      <c r="JA564" s="15"/>
      <c r="JB564" s="15"/>
      <c r="JC564" s="17"/>
      <c r="JD564" s="17"/>
      <c r="JE564" s="18"/>
      <c r="JF564" s="17"/>
      <c r="JG564" s="17"/>
      <c r="JH564" s="19"/>
      <c r="JI564" s="19"/>
      <c r="JJ564" s="17"/>
      <c r="JK564" s="17"/>
      <c r="JL564" s="19"/>
      <c r="JM564" s="17"/>
      <c r="JN564" s="17"/>
      <c r="JO564" s="20"/>
      <c r="JP564" s="17"/>
      <c r="JQ564" s="17"/>
      <c r="JR564" s="20"/>
      <c r="JS564" s="19"/>
      <c r="JT564" s="19"/>
      <c r="JU564" s="19"/>
      <c r="JV564" s="15">
        <v>2</v>
      </c>
      <c r="JW564" s="14"/>
      <c r="JX564" s="14"/>
      <c r="JY564" s="15">
        <v>100</v>
      </c>
      <c r="JZ564" s="15"/>
      <c r="KA564" s="15">
        <v>100</v>
      </c>
      <c r="KB564" s="15">
        <v>30</v>
      </c>
      <c r="KC564" s="15"/>
      <c r="KD564" s="15">
        <v>60</v>
      </c>
      <c r="KE564" s="15"/>
      <c r="KF564" s="15"/>
      <c r="KG564" s="15"/>
      <c r="KH564" s="15">
        <v>100</v>
      </c>
      <c r="KI564" s="15"/>
      <c r="KJ564" s="15"/>
      <c r="KK564" s="15"/>
      <c r="KL564" s="15">
        <v>2</v>
      </c>
      <c r="KM564" s="15"/>
      <c r="KN564" s="15"/>
      <c r="KO564" s="15"/>
      <c r="KP564" s="15"/>
      <c r="KQ564" s="15"/>
      <c r="KR564" s="15"/>
      <c r="KS564" s="15"/>
      <c r="KT564" s="15"/>
      <c r="KU564" s="15"/>
      <c r="KV564" s="15">
        <v>1</v>
      </c>
      <c r="KW564" s="15"/>
      <c r="KX564" s="15"/>
      <c r="KY564" s="15"/>
      <c r="KZ564" s="15"/>
      <c r="LA564" s="15"/>
      <c r="LB564" s="15"/>
      <c r="LC564" s="15">
        <v>1</v>
      </c>
      <c r="LD564" s="15"/>
      <c r="LE564" s="15"/>
      <c r="LF564" s="15"/>
      <c r="LG564" s="15"/>
      <c r="LH564" s="15"/>
      <c r="LI564" s="15"/>
      <c r="LJ564" s="15"/>
      <c r="LK564" s="15" t="s">
        <v>21</v>
      </c>
      <c r="LL564" s="15"/>
      <c r="LM564" s="15"/>
      <c r="LN564" s="15"/>
      <c r="LO564" s="15"/>
    </row>
    <row r="565" spans="1:327" ht="18" customHeight="1" x14ac:dyDescent="0.25">
      <c r="A565" s="14" t="s">
        <v>799</v>
      </c>
      <c r="B565" s="15" t="str">
        <f t="shared" si="80"/>
        <v>La Boca</v>
      </c>
      <c r="C565" s="15">
        <f t="shared" si="72"/>
        <v>4</v>
      </c>
      <c r="D565" s="15">
        <v>1</v>
      </c>
      <c r="E565" s="15">
        <v>1</v>
      </c>
      <c r="F565" s="15">
        <v>1</v>
      </c>
      <c r="G565" s="15">
        <v>1</v>
      </c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>
        <v>4</v>
      </c>
      <c r="U565" s="15"/>
      <c r="V565" s="15">
        <v>39</v>
      </c>
      <c r="W565" s="15">
        <v>34</v>
      </c>
      <c r="X565" s="15">
        <v>14</v>
      </c>
      <c r="Y565" s="15"/>
      <c r="Z565" s="15"/>
      <c r="AA565" s="15"/>
      <c r="AB565" s="15"/>
      <c r="AC565" s="15">
        <v>12</v>
      </c>
      <c r="AD565" s="15"/>
      <c r="AE565" s="15"/>
      <c r="AF565" s="15"/>
      <c r="AG565" s="15"/>
      <c r="AH565" s="15"/>
      <c r="AI565" s="15"/>
      <c r="AJ565" s="15"/>
      <c r="AK565" s="15"/>
      <c r="AL565" s="15"/>
      <c r="AM565" s="15" t="str">
        <f t="shared" si="73"/>
        <v/>
      </c>
      <c r="AN565" s="15" t="str">
        <f t="shared" si="74"/>
        <v/>
      </c>
      <c r="AO565" s="15" t="str">
        <f t="shared" si="75"/>
        <v/>
      </c>
      <c r="AP565" s="15">
        <f t="shared" si="76"/>
        <v>2</v>
      </c>
      <c r="AQ565" s="15">
        <f t="shared" si="77"/>
        <v>2</v>
      </c>
      <c r="AR565" s="15" t="str">
        <f t="shared" si="78"/>
        <v/>
      </c>
      <c r="AS565" s="15" t="str">
        <f t="shared" si="79"/>
        <v/>
      </c>
      <c r="AT565" s="15">
        <v>4</v>
      </c>
      <c r="AU565" s="15"/>
      <c r="AV565" s="15"/>
      <c r="AW565" s="15"/>
      <c r="AX565" s="15"/>
      <c r="AY565" s="15"/>
      <c r="AZ565" s="15"/>
      <c r="BA565" s="15"/>
      <c r="BB565" s="15"/>
      <c r="BC565" s="15">
        <v>4</v>
      </c>
      <c r="BD565" s="15"/>
      <c r="BE565" s="15"/>
      <c r="BF565" s="15">
        <v>2</v>
      </c>
      <c r="BG565" s="15">
        <v>3</v>
      </c>
      <c r="BH565" s="15">
        <v>3</v>
      </c>
      <c r="BI565" s="15"/>
      <c r="BJ565" s="15"/>
      <c r="BK565" s="15"/>
      <c r="BL565" s="15"/>
      <c r="BM565" s="15">
        <v>3</v>
      </c>
      <c r="BN565" s="15"/>
      <c r="BO565" s="15"/>
      <c r="BP565" s="15"/>
      <c r="BQ565" s="15"/>
      <c r="BR565" s="15"/>
      <c r="BS565" s="15"/>
      <c r="BT565" s="15"/>
      <c r="BU565" s="15"/>
      <c r="BV565" s="15"/>
      <c r="BW565" s="15">
        <v>1</v>
      </c>
      <c r="BX565" s="15">
        <v>2</v>
      </c>
      <c r="BY565" s="15"/>
      <c r="BZ565" s="15"/>
      <c r="CA565" s="15"/>
      <c r="CB565" s="15"/>
      <c r="CC565" s="15"/>
      <c r="CD565" s="15"/>
      <c r="CE565" s="15"/>
      <c r="CF565" s="15"/>
      <c r="CG565" s="15"/>
      <c r="CH565" s="15">
        <v>3</v>
      </c>
      <c r="CI565" s="15">
        <v>3</v>
      </c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 t="s">
        <v>7</v>
      </c>
      <c r="DJ565" s="15" t="s">
        <v>8</v>
      </c>
      <c r="DK565" s="15" t="s">
        <v>9</v>
      </c>
      <c r="DL565" s="15"/>
      <c r="DM565" s="15" t="s">
        <v>7</v>
      </c>
      <c r="DN565" s="15" t="s">
        <v>8</v>
      </c>
      <c r="DO565" s="15" t="s">
        <v>9</v>
      </c>
      <c r="DP565" s="15"/>
      <c r="DQ565" s="15" t="s">
        <v>15</v>
      </c>
      <c r="DR565" s="15" t="s">
        <v>8</v>
      </c>
      <c r="DS565" s="15" t="s">
        <v>9</v>
      </c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 t="s">
        <v>15</v>
      </c>
      <c r="EH565" s="15" t="s">
        <v>8</v>
      </c>
      <c r="EI565" s="15" t="s">
        <v>9</v>
      </c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>
        <v>1</v>
      </c>
      <c r="FM565" s="15"/>
      <c r="FN565" s="15"/>
      <c r="FO565" s="15">
        <v>1</v>
      </c>
      <c r="FP565" s="15"/>
      <c r="FQ565" s="15">
        <v>2</v>
      </c>
      <c r="FR565" s="15"/>
      <c r="FS565" s="15"/>
      <c r="FT565" s="15">
        <v>1</v>
      </c>
      <c r="FU565" s="15"/>
      <c r="FV565" s="15"/>
      <c r="FW565" s="15">
        <v>1</v>
      </c>
      <c r="FX565" s="15"/>
      <c r="FY565" s="15"/>
      <c r="FZ565" s="15"/>
      <c r="GA565" s="15"/>
      <c r="GB565" s="15"/>
      <c r="GC565" s="15"/>
      <c r="GD565" s="15"/>
      <c r="GE565" s="15" t="s">
        <v>334</v>
      </c>
      <c r="GF565" s="15"/>
      <c r="GG565" s="15"/>
      <c r="GH565" s="15"/>
      <c r="GI565" s="15"/>
      <c r="GJ565" s="15"/>
      <c r="GK565" s="15">
        <v>1</v>
      </c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>
        <v>1</v>
      </c>
      <c r="HG565" s="15"/>
      <c r="HH565" s="15"/>
      <c r="HI565" s="15"/>
      <c r="HJ565" s="15"/>
      <c r="HK565" s="15"/>
      <c r="HL565" s="15"/>
      <c r="HM565" s="15"/>
      <c r="HN565" s="15">
        <v>4</v>
      </c>
      <c r="HO565" s="15"/>
      <c r="HP565" s="15"/>
      <c r="HQ565" s="15"/>
      <c r="HR565" s="15"/>
      <c r="HS565" s="15"/>
      <c r="HT565" s="15"/>
      <c r="HU565" s="15"/>
      <c r="HV565" s="15"/>
      <c r="HW565" s="15"/>
      <c r="HX565" s="15">
        <v>1</v>
      </c>
      <c r="HY565" s="15"/>
      <c r="HZ565" s="15">
        <v>9</v>
      </c>
      <c r="IA565" s="15"/>
      <c r="IB565" s="15">
        <v>150</v>
      </c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  <c r="IW565" s="15"/>
      <c r="IX565" s="15"/>
      <c r="IY565" s="15"/>
      <c r="IZ565" s="15"/>
      <c r="JA565" s="15"/>
      <c r="JB565" s="15"/>
      <c r="JC565" s="17"/>
      <c r="JD565" s="17"/>
      <c r="JE565" s="18"/>
      <c r="JF565" s="17"/>
      <c r="JG565" s="17"/>
      <c r="JH565" s="19"/>
      <c r="JI565" s="19"/>
      <c r="JJ565" s="17"/>
      <c r="JK565" s="17"/>
      <c r="JL565" s="19"/>
      <c r="JM565" s="17"/>
      <c r="JN565" s="17"/>
      <c r="JO565" s="20"/>
      <c r="JP565" s="17"/>
      <c r="JQ565" s="17"/>
      <c r="JR565" s="20"/>
      <c r="JS565" s="19"/>
      <c r="JT565" s="19"/>
      <c r="JU565" s="19"/>
      <c r="JV565" s="15">
        <v>2</v>
      </c>
      <c r="JW565" s="14"/>
      <c r="JX565" s="14"/>
      <c r="JY565" s="15">
        <v>30</v>
      </c>
      <c r="JZ565" s="15"/>
      <c r="KA565" s="15">
        <v>20</v>
      </c>
      <c r="KB565" s="15">
        <v>15</v>
      </c>
      <c r="KC565" s="15"/>
      <c r="KD565" s="15">
        <v>30</v>
      </c>
      <c r="KE565" s="15"/>
      <c r="KF565" s="15">
        <v>5</v>
      </c>
      <c r="KG565" s="15"/>
      <c r="KH565" s="15"/>
      <c r="KI565" s="15"/>
      <c r="KJ565" s="15"/>
      <c r="KK565" s="15"/>
      <c r="KL565" s="15">
        <v>1</v>
      </c>
      <c r="KM565" s="15"/>
      <c r="KN565" s="15"/>
      <c r="KO565" s="15"/>
      <c r="KP565" s="15"/>
      <c r="KQ565" s="15"/>
      <c r="KR565" s="15"/>
      <c r="KS565" s="15"/>
      <c r="KT565" s="15"/>
      <c r="KU565" s="15"/>
      <c r="KV565" s="15"/>
      <c r="KW565" s="15"/>
      <c r="KX565" s="15"/>
      <c r="KY565" s="15"/>
      <c r="KZ565" s="15"/>
      <c r="LA565" s="15"/>
      <c r="LB565" s="15"/>
      <c r="LC565" s="15"/>
      <c r="LD565" s="15"/>
      <c r="LE565" s="15"/>
      <c r="LF565" s="15"/>
      <c r="LG565" s="15"/>
      <c r="LH565" s="15"/>
      <c r="LI565" s="15"/>
      <c r="LJ565" s="15" t="s">
        <v>104</v>
      </c>
      <c r="LK565" s="15"/>
      <c r="LL565" s="15"/>
      <c r="LM565" s="15"/>
      <c r="LN565" s="15"/>
      <c r="LO565" s="15"/>
    </row>
    <row r="566" spans="1:327" ht="18" customHeight="1" x14ac:dyDescent="0.25">
      <c r="A566" s="14" t="s">
        <v>800</v>
      </c>
      <c r="B566" s="15" t="str">
        <f t="shared" si="80"/>
        <v>La Boca</v>
      </c>
      <c r="C566" s="15">
        <f t="shared" si="72"/>
        <v>3</v>
      </c>
      <c r="D566" s="15">
        <v>1</v>
      </c>
      <c r="E566" s="15">
        <v>1</v>
      </c>
      <c r="F566" s="15"/>
      <c r="G566" s="15">
        <v>1</v>
      </c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>
        <v>3</v>
      </c>
      <c r="U566" s="15"/>
      <c r="V566" s="15">
        <v>23</v>
      </c>
      <c r="W566" s="15">
        <v>17</v>
      </c>
      <c r="X566" s="15"/>
      <c r="Y566" s="15"/>
      <c r="Z566" s="15"/>
      <c r="AA566" s="15"/>
      <c r="AB566" s="15"/>
      <c r="AC566" s="15">
        <v>1</v>
      </c>
      <c r="AD566" s="15"/>
      <c r="AE566" s="15"/>
      <c r="AF566" s="15"/>
      <c r="AG566" s="15"/>
      <c r="AH566" s="15"/>
      <c r="AI566" s="15"/>
      <c r="AJ566" s="15"/>
      <c r="AK566" s="15"/>
      <c r="AL566" s="15"/>
      <c r="AM566" s="15" t="str">
        <f t="shared" si="73"/>
        <v/>
      </c>
      <c r="AN566" s="15">
        <f t="shared" si="74"/>
        <v>1</v>
      </c>
      <c r="AO566" s="15" t="str">
        <f t="shared" si="75"/>
        <v/>
      </c>
      <c r="AP566" s="15">
        <f t="shared" si="76"/>
        <v>1</v>
      </c>
      <c r="AQ566" s="15">
        <f t="shared" si="77"/>
        <v>1</v>
      </c>
      <c r="AR566" s="15" t="str">
        <f t="shared" si="78"/>
        <v/>
      </c>
      <c r="AS566" s="15" t="str">
        <f t="shared" si="79"/>
        <v/>
      </c>
      <c r="AT566" s="15">
        <v>3</v>
      </c>
      <c r="AU566" s="15"/>
      <c r="AV566" s="15"/>
      <c r="AW566" s="15"/>
      <c r="AX566" s="15"/>
      <c r="AY566" s="15"/>
      <c r="AZ566" s="15"/>
      <c r="BA566" s="15"/>
      <c r="BB566" s="15"/>
      <c r="BC566" s="15">
        <v>3</v>
      </c>
      <c r="BD566" s="15"/>
      <c r="BE566" s="15"/>
      <c r="BF566" s="15">
        <v>5</v>
      </c>
      <c r="BG566" s="15">
        <v>5</v>
      </c>
      <c r="BH566" s="15"/>
      <c r="BI566" s="15"/>
      <c r="BJ566" s="15"/>
      <c r="BK566" s="15"/>
      <c r="BL566" s="15"/>
      <c r="BM566" s="15">
        <v>1</v>
      </c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>
        <v>2</v>
      </c>
      <c r="BY566" s="15"/>
      <c r="BZ566" s="15"/>
      <c r="CA566" s="15"/>
      <c r="CB566" s="15"/>
      <c r="CC566" s="15"/>
      <c r="CD566" s="15"/>
      <c r="CE566" s="15"/>
      <c r="CF566" s="15"/>
      <c r="CG566" s="15"/>
      <c r="CH566" s="15">
        <v>1</v>
      </c>
      <c r="CI566" s="15">
        <v>1</v>
      </c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 t="s">
        <v>7</v>
      </c>
      <c r="DJ566" s="15" t="s">
        <v>8</v>
      </c>
      <c r="DK566" s="15" t="s">
        <v>9</v>
      </c>
      <c r="DL566" s="15"/>
      <c r="DM566" s="15" t="s">
        <v>7</v>
      </c>
      <c r="DN566" s="15" t="s">
        <v>8</v>
      </c>
      <c r="DO566" s="15" t="s">
        <v>9</v>
      </c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 t="s">
        <v>15</v>
      </c>
      <c r="EH566" s="15" t="s">
        <v>8</v>
      </c>
      <c r="EI566" s="15" t="s">
        <v>9</v>
      </c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>
        <v>1</v>
      </c>
      <c r="FM566" s="15"/>
      <c r="FN566" s="15"/>
      <c r="FO566" s="15">
        <v>1</v>
      </c>
      <c r="FP566" s="15">
        <v>1</v>
      </c>
      <c r="FQ566" s="15">
        <v>0</v>
      </c>
      <c r="FR566" s="15"/>
      <c r="FS566" s="15"/>
      <c r="FT566" s="15">
        <v>1</v>
      </c>
      <c r="FU566" s="15"/>
      <c r="FV566" s="15"/>
      <c r="FW566" s="15">
        <v>1</v>
      </c>
      <c r="FX566" s="15"/>
      <c r="FY566" s="15"/>
      <c r="FZ566" s="15"/>
      <c r="GA566" s="15"/>
      <c r="GB566" s="15"/>
      <c r="GC566" s="15"/>
      <c r="GD566" s="15"/>
      <c r="GE566" s="15" t="s">
        <v>334</v>
      </c>
      <c r="GF566" s="15"/>
      <c r="GG566" s="15"/>
      <c r="GH566" s="15"/>
      <c r="GI566" s="15"/>
      <c r="GJ566" s="15"/>
      <c r="GK566" s="15">
        <v>1</v>
      </c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>
        <v>1</v>
      </c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>
        <v>1</v>
      </c>
      <c r="HY566" s="15"/>
      <c r="HZ566" s="15">
        <v>1</v>
      </c>
      <c r="IA566" s="15"/>
      <c r="IB566" s="15">
        <v>150</v>
      </c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  <c r="IT566" s="15"/>
      <c r="IU566" s="15"/>
      <c r="IV566" s="15"/>
      <c r="IW566" s="15"/>
      <c r="IX566" s="15"/>
      <c r="IY566" s="15"/>
      <c r="IZ566" s="15"/>
      <c r="JA566" s="15"/>
      <c r="JB566" s="15"/>
      <c r="JC566" s="17"/>
      <c r="JD566" s="17"/>
      <c r="JE566" s="18"/>
      <c r="JF566" s="17"/>
      <c r="JG566" s="17"/>
      <c r="JH566" s="19"/>
      <c r="JI566" s="19"/>
      <c r="JJ566" s="17"/>
      <c r="JK566" s="17"/>
      <c r="JL566" s="19"/>
      <c r="JM566" s="17"/>
      <c r="JN566" s="17"/>
      <c r="JO566" s="20"/>
      <c r="JP566" s="17"/>
      <c r="JQ566" s="17"/>
      <c r="JR566" s="20"/>
      <c r="JS566" s="19"/>
      <c r="JT566" s="19"/>
      <c r="JU566" s="19"/>
      <c r="JV566" s="15">
        <v>2</v>
      </c>
      <c r="JW566" s="14"/>
      <c r="JX566" s="14"/>
      <c r="JY566" s="15">
        <v>30</v>
      </c>
      <c r="JZ566" s="15"/>
      <c r="KA566" s="15">
        <v>20</v>
      </c>
      <c r="KB566" s="15"/>
      <c r="KC566" s="15"/>
      <c r="KD566" s="15">
        <v>30</v>
      </c>
      <c r="KE566" s="15"/>
      <c r="KF566" s="15">
        <v>5</v>
      </c>
      <c r="KG566" s="15">
        <v>5</v>
      </c>
      <c r="KH566" s="15"/>
      <c r="KI566" s="15"/>
      <c r="KJ566" s="15"/>
      <c r="KK566" s="15"/>
      <c r="KL566" s="15">
        <v>1</v>
      </c>
      <c r="KM566" s="15"/>
      <c r="KN566" s="15"/>
      <c r="KO566" s="15"/>
      <c r="KP566" s="15"/>
      <c r="KQ566" s="15"/>
      <c r="KR566" s="15"/>
      <c r="KS566" s="15"/>
      <c r="KT566" s="15"/>
      <c r="KU566" s="15"/>
      <c r="KV566" s="15"/>
      <c r="KW566" s="15"/>
      <c r="KX566" s="15"/>
      <c r="KY566" s="15"/>
      <c r="KZ566" s="15"/>
      <c r="LA566" s="15"/>
      <c r="LB566" s="15"/>
      <c r="LC566" s="15"/>
      <c r="LD566" s="15"/>
      <c r="LE566" s="15"/>
      <c r="LF566" s="15"/>
      <c r="LG566" s="15"/>
      <c r="LH566" s="15"/>
      <c r="LI566" s="15"/>
      <c r="LJ566" s="15"/>
      <c r="LK566" s="15"/>
      <c r="LL566" s="15"/>
      <c r="LM566" s="15"/>
      <c r="LN566" s="15"/>
      <c r="LO566" s="15"/>
    </row>
    <row r="567" spans="1:327" ht="18" customHeight="1" x14ac:dyDescent="0.25">
      <c r="A567" s="14" t="s">
        <v>801</v>
      </c>
      <c r="B567" s="15" t="str">
        <f t="shared" si="80"/>
        <v>La Boca</v>
      </c>
      <c r="C567" s="15">
        <f t="shared" si="72"/>
        <v>3</v>
      </c>
      <c r="D567" s="15">
        <v>1</v>
      </c>
      <c r="E567" s="15">
        <v>1</v>
      </c>
      <c r="F567" s="15">
        <v>1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>
        <v>3</v>
      </c>
      <c r="U567" s="15"/>
      <c r="V567" s="15">
        <v>45</v>
      </c>
      <c r="W567" s="15">
        <v>35</v>
      </c>
      <c r="X567" s="15">
        <v>11</v>
      </c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 t="str">
        <f t="shared" si="73"/>
        <v/>
      </c>
      <c r="AN567" s="15" t="str">
        <f t="shared" si="74"/>
        <v/>
      </c>
      <c r="AO567" s="15">
        <f t="shared" si="75"/>
        <v>1</v>
      </c>
      <c r="AP567" s="15" t="str">
        <f t="shared" si="76"/>
        <v/>
      </c>
      <c r="AQ567" s="15">
        <f t="shared" si="77"/>
        <v>1</v>
      </c>
      <c r="AR567" s="15">
        <f t="shared" si="78"/>
        <v>1</v>
      </c>
      <c r="AS567" s="15" t="str">
        <f t="shared" si="79"/>
        <v/>
      </c>
      <c r="AT567" s="15">
        <v>3</v>
      </c>
      <c r="AU567" s="15"/>
      <c r="AV567" s="15"/>
      <c r="AW567" s="15"/>
      <c r="AX567" s="15"/>
      <c r="AY567" s="15"/>
      <c r="AZ567" s="15">
        <v>3</v>
      </c>
      <c r="BA567" s="15"/>
      <c r="BB567" s="15"/>
      <c r="BC567" s="15"/>
      <c r="BD567" s="15"/>
      <c r="BE567" s="15"/>
      <c r="BF567" s="15">
        <v>2</v>
      </c>
      <c r="BG567" s="15">
        <v>2</v>
      </c>
      <c r="BH567" s="15">
        <v>3</v>
      </c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>
        <v>1</v>
      </c>
      <c r="BX567" s="15">
        <v>2</v>
      </c>
      <c r="BY567" s="15"/>
      <c r="BZ567" s="15"/>
      <c r="CA567" s="15"/>
      <c r="CB567" s="15"/>
      <c r="CC567" s="15"/>
      <c r="CD567" s="15"/>
      <c r="CE567" s="15"/>
      <c r="CF567" s="15"/>
      <c r="CG567" s="15"/>
      <c r="CH567" s="15">
        <v>1</v>
      </c>
      <c r="CI567" s="15">
        <v>1</v>
      </c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>
        <v>1</v>
      </c>
      <c r="DI567" s="15" t="s">
        <v>7</v>
      </c>
      <c r="DJ567" s="15" t="s">
        <v>8</v>
      </c>
      <c r="DK567" s="15" t="s">
        <v>9</v>
      </c>
      <c r="DL567" s="15">
        <v>1</v>
      </c>
      <c r="DM567" s="15" t="s">
        <v>7</v>
      </c>
      <c r="DN567" s="15" t="s">
        <v>8</v>
      </c>
      <c r="DO567" s="15" t="s">
        <v>9</v>
      </c>
      <c r="DP567" s="15">
        <v>1</v>
      </c>
      <c r="DQ567" s="15" t="s">
        <v>15</v>
      </c>
      <c r="DR567" s="15" t="s">
        <v>8</v>
      </c>
      <c r="DS567" s="15" t="s">
        <v>9</v>
      </c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>
        <v>1</v>
      </c>
      <c r="FM567" s="15"/>
      <c r="FN567" s="15"/>
      <c r="FO567" s="15">
        <v>1</v>
      </c>
      <c r="FP567" s="15"/>
      <c r="FQ567" s="15">
        <v>1</v>
      </c>
      <c r="FR567" s="15"/>
      <c r="FS567" s="15"/>
      <c r="FT567" s="15">
        <v>1</v>
      </c>
      <c r="FU567" s="15"/>
      <c r="FV567" s="15"/>
      <c r="FW567" s="15"/>
      <c r="FX567" s="15"/>
      <c r="FY567" s="15"/>
      <c r="FZ567" s="15">
        <v>1</v>
      </c>
      <c r="GA567" s="15"/>
      <c r="GB567" s="15"/>
      <c r="GC567" s="15"/>
      <c r="GD567" s="15"/>
      <c r="GE567" s="15" t="s">
        <v>53</v>
      </c>
      <c r="GF567" s="15"/>
      <c r="GG567" s="15"/>
      <c r="GH567" s="15"/>
      <c r="GI567" s="15"/>
      <c r="GJ567" s="15">
        <v>1</v>
      </c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>
        <v>1</v>
      </c>
      <c r="HJ567" s="15"/>
      <c r="HK567" s="15"/>
      <c r="HL567" s="15"/>
      <c r="HM567" s="15"/>
      <c r="HN567" s="15">
        <v>3</v>
      </c>
      <c r="HO567" s="15"/>
      <c r="HP567" s="15"/>
      <c r="HQ567" s="15"/>
      <c r="HR567" s="15"/>
      <c r="HS567" s="15"/>
      <c r="HT567" s="15"/>
      <c r="HU567" s="15"/>
      <c r="HV567" s="15"/>
      <c r="HW567" s="15"/>
      <c r="HX567" s="15">
        <v>1</v>
      </c>
      <c r="HY567" s="15"/>
      <c r="HZ567" s="15">
        <v>9</v>
      </c>
      <c r="IA567" s="15"/>
      <c r="IB567" s="15">
        <v>50</v>
      </c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  <c r="IW567" s="15"/>
      <c r="IX567" s="15"/>
      <c r="IY567" s="15"/>
      <c r="IZ567" s="15"/>
      <c r="JA567" s="15"/>
      <c r="JB567" s="15"/>
      <c r="JC567" s="17"/>
      <c r="JD567" s="17"/>
      <c r="JE567" s="18"/>
      <c r="JF567" s="17"/>
      <c r="JG567" s="17"/>
      <c r="JH567" s="19"/>
      <c r="JI567" s="19"/>
      <c r="JJ567" s="17"/>
      <c r="JK567" s="17"/>
      <c r="JL567" s="19"/>
      <c r="JM567" s="17"/>
      <c r="JN567" s="17"/>
      <c r="JO567" s="20"/>
      <c r="JP567" s="17"/>
      <c r="JQ567" s="17"/>
      <c r="JR567" s="20"/>
      <c r="JS567" s="19"/>
      <c r="JT567" s="19"/>
      <c r="JU567" s="19"/>
      <c r="JV567" s="15">
        <v>2</v>
      </c>
      <c r="JW567" s="14"/>
      <c r="JX567" s="14"/>
      <c r="JY567" s="15">
        <v>30</v>
      </c>
      <c r="JZ567" s="15">
        <v>10</v>
      </c>
      <c r="KA567" s="15"/>
      <c r="KB567" s="15"/>
      <c r="KC567" s="15"/>
      <c r="KD567" s="15">
        <v>10</v>
      </c>
      <c r="KE567" s="15"/>
      <c r="KF567" s="15"/>
      <c r="KG567" s="15"/>
      <c r="KH567" s="15"/>
      <c r="KI567" s="15"/>
      <c r="KJ567" s="15"/>
      <c r="KK567" s="15"/>
      <c r="KL567" s="15">
        <v>2</v>
      </c>
      <c r="KM567" s="15"/>
      <c r="KN567" s="15"/>
      <c r="KO567" s="15"/>
      <c r="KP567" s="15"/>
      <c r="KQ567" s="15"/>
      <c r="KR567" s="15"/>
      <c r="KS567" s="15"/>
      <c r="KT567" s="15"/>
      <c r="KU567" s="15"/>
      <c r="KV567" s="15"/>
      <c r="KW567" s="15"/>
      <c r="KX567" s="15">
        <v>1</v>
      </c>
      <c r="KY567" s="15"/>
      <c r="KZ567" s="15">
        <v>1</v>
      </c>
      <c r="LA567" s="15"/>
      <c r="LB567" s="15">
        <v>1</v>
      </c>
      <c r="LC567" s="15"/>
      <c r="LD567" s="15"/>
      <c r="LE567" s="15"/>
      <c r="LF567" s="15"/>
      <c r="LG567" s="15"/>
      <c r="LH567" s="15"/>
      <c r="LI567" s="15"/>
      <c r="LJ567" s="15"/>
      <c r="LK567" s="15" t="s">
        <v>21</v>
      </c>
      <c r="LL567" s="15" t="s">
        <v>29</v>
      </c>
      <c r="LM567" s="15"/>
      <c r="LN567" s="15" t="s">
        <v>35</v>
      </c>
      <c r="LO567" s="15"/>
    </row>
    <row r="568" spans="1:327" ht="18" customHeight="1" x14ac:dyDescent="0.25">
      <c r="A568" s="14" t="s">
        <v>802</v>
      </c>
      <c r="B568" s="15" t="str">
        <f t="shared" si="80"/>
        <v>La Boca</v>
      </c>
      <c r="C568" s="15">
        <f t="shared" si="72"/>
        <v>3</v>
      </c>
      <c r="D568" s="15">
        <v>1</v>
      </c>
      <c r="E568" s="15">
        <v>1</v>
      </c>
      <c r="F568" s="15">
        <v>1</v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>
        <v>3</v>
      </c>
      <c r="U568" s="15"/>
      <c r="V568" s="15">
        <v>24</v>
      </c>
      <c r="W568" s="15">
        <v>21</v>
      </c>
      <c r="X568" s="15">
        <v>4</v>
      </c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 t="str">
        <f t="shared" si="73"/>
        <v/>
      </c>
      <c r="AN568" s="15">
        <f t="shared" si="74"/>
        <v>1</v>
      </c>
      <c r="AO568" s="15" t="str">
        <f t="shared" si="75"/>
        <v/>
      </c>
      <c r="AP568" s="15" t="str">
        <f t="shared" si="76"/>
        <v/>
      </c>
      <c r="AQ568" s="15">
        <f t="shared" si="77"/>
        <v>2</v>
      </c>
      <c r="AR568" s="15" t="str">
        <f t="shared" si="78"/>
        <v/>
      </c>
      <c r="AS568" s="15" t="str">
        <f t="shared" si="79"/>
        <v/>
      </c>
      <c r="AT568" s="15">
        <v>3</v>
      </c>
      <c r="AU568" s="15"/>
      <c r="AV568" s="15"/>
      <c r="AW568" s="15"/>
      <c r="AX568" s="15"/>
      <c r="AY568" s="15"/>
      <c r="AZ568" s="15">
        <v>3</v>
      </c>
      <c r="BA568" s="15"/>
      <c r="BB568" s="15"/>
      <c r="BC568" s="15"/>
      <c r="BD568" s="15"/>
      <c r="BE568" s="15"/>
      <c r="BF568" s="15">
        <v>5</v>
      </c>
      <c r="BG568" s="15">
        <v>5</v>
      </c>
      <c r="BH568" s="15">
        <v>2</v>
      </c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>
        <v>2</v>
      </c>
      <c r="BX568" s="15">
        <v>2</v>
      </c>
      <c r="BY568" s="15"/>
      <c r="BZ568" s="15"/>
      <c r="CA568" s="15"/>
      <c r="CB568" s="15"/>
      <c r="CC568" s="15"/>
      <c r="CD568" s="15"/>
      <c r="CE568" s="15"/>
      <c r="CF568" s="15"/>
      <c r="CG568" s="15"/>
      <c r="CH568" s="15">
        <v>1</v>
      </c>
      <c r="CI568" s="15">
        <v>1</v>
      </c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>
        <v>1</v>
      </c>
      <c r="DI568" s="15" t="s">
        <v>7</v>
      </c>
      <c r="DJ568" s="15" t="s">
        <v>8</v>
      </c>
      <c r="DK568" s="15" t="s">
        <v>9</v>
      </c>
      <c r="DL568" s="15">
        <v>1</v>
      </c>
      <c r="DM568" s="15" t="s">
        <v>7</v>
      </c>
      <c r="DN568" s="15" t="s">
        <v>8</v>
      </c>
      <c r="DO568" s="15" t="s">
        <v>9</v>
      </c>
      <c r="DP568" s="15">
        <v>1</v>
      </c>
      <c r="DQ568" s="15" t="s">
        <v>15</v>
      </c>
      <c r="DR568" s="15" t="s">
        <v>8</v>
      </c>
      <c r="DS568" s="15" t="s">
        <v>9</v>
      </c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>
        <v>1</v>
      </c>
      <c r="FM568" s="15"/>
      <c r="FN568" s="15"/>
      <c r="FO568" s="15">
        <v>1</v>
      </c>
      <c r="FP568" s="15"/>
      <c r="FQ568" s="15">
        <v>1</v>
      </c>
      <c r="FR568" s="15"/>
      <c r="FS568" s="15"/>
      <c r="FT568" s="15">
        <v>1</v>
      </c>
      <c r="FU568" s="15"/>
      <c r="FV568" s="15"/>
      <c r="FW568" s="15"/>
      <c r="FX568" s="15"/>
      <c r="FY568" s="15"/>
      <c r="FZ568" s="15">
        <v>1</v>
      </c>
      <c r="GA568" s="15"/>
      <c r="GB568" s="15"/>
      <c r="GC568" s="15"/>
      <c r="GD568" s="15"/>
      <c r="GE568" s="15" t="s">
        <v>53</v>
      </c>
      <c r="GF568" s="15"/>
      <c r="GG568" s="15"/>
      <c r="GH568" s="15"/>
      <c r="GI568" s="15"/>
      <c r="GJ568" s="15">
        <v>1</v>
      </c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>
        <v>1</v>
      </c>
      <c r="HJ568" s="15"/>
      <c r="HK568" s="15"/>
      <c r="HL568" s="15"/>
      <c r="HM568" s="15"/>
      <c r="HN568" s="15">
        <v>3</v>
      </c>
      <c r="HO568" s="15"/>
      <c r="HP568" s="15"/>
      <c r="HQ568" s="15"/>
      <c r="HR568" s="15"/>
      <c r="HS568" s="15"/>
      <c r="HT568" s="15"/>
      <c r="HU568" s="15"/>
      <c r="HV568" s="15"/>
      <c r="HW568" s="15"/>
      <c r="HX568" s="15">
        <v>1</v>
      </c>
      <c r="HY568" s="15"/>
      <c r="HZ568" s="15">
        <v>9</v>
      </c>
      <c r="IA568" s="15"/>
      <c r="IB568" s="15">
        <v>50</v>
      </c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  <c r="IU568" s="15"/>
      <c r="IV568" s="15"/>
      <c r="IW568" s="15"/>
      <c r="IX568" s="15"/>
      <c r="IY568" s="15"/>
      <c r="IZ568" s="15"/>
      <c r="JA568" s="15"/>
      <c r="JB568" s="15"/>
      <c r="JC568" s="17"/>
      <c r="JD568" s="17"/>
      <c r="JE568" s="18"/>
      <c r="JF568" s="17"/>
      <c r="JG568" s="17"/>
      <c r="JH568" s="19"/>
      <c r="JI568" s="19"/>
      <c r="JJ568" s="17"/>
      <c r="JK568" s="17"/>
      <c r="JL568" s="19"/>
      <c r="JM568" s="17"/>
      <c r="JN568" s="17"/>
      <c r="JO568" s="20"/>
      <c r="JP568" s="17"/>
      <c r="JQ568" s="17"/>
      <c r="JR568" s="20"/>
      <c r="JS568" s="19"/>
      <c r="JT568" s="19"/>
      <c r="JU568" s="19"/>
      <c r="JV568" s="15">
        <v>2</v>
      </c>
      <c r="JW568" s="14"/>
      <c r="JX568" s="14"/>
      <c r="JY568" s="15">
        <v>30</v>
      </c>
      <c r="JZ568" s="15">
        <v>10</v>
      </c>
      <c r="KA568" s="15"/>
      <c r="KB568" s="15"/>
      <c r="KC568" s="15"/>
      <c r="KD568" s="15">
        <v>10</v>
      </c>
      <c r="KE568" s="15"/>
      <c r="KF568" s="15"/>
      <c r="KG568" s="15"/>
      <c r="KH568" s="15"/>
      <c r="KI568" s="15"/>
      <c r="KJ568" s="15"/>
      <c r="KK568" s="15"/>
      <c r="KL568" s="15">
        <v>2</v>
      </c>
      <c r="KM568" s="15"/>
      <c r="KN568" s="15"/>
      <c r="KO568" s="15"/>
      <c r="KP568" s="15"/>
      <c r="KQ568" s="15"/>
      <c r="KR568" s="15"/>
      <c r="KS568" s="15"/>
      <c r="KT568" s="15"/>
      <c r="KU568" s="15"/>
      <c r="KV568" s="15"/>
      <c r="KW568" s="15"/>
      <c r="KX568" s="15">
        <v>1</v>
      </c>
      <c r="KY568" s="15"/>
      <c r="KZ568" s="15">
        <v>1</v>
      </c>
      <c r="LA568" s="15"/>
      <c r="LB568" s="15">
        <v>1</v>
      </c>
      <c r="LC568" s="15"/>
      <c r="LD568" s="15"/>
      <c r="LE568" s="15"/>
      <c r="LF568" s="15"/>
      <c r="LG568" s="15"/>
      <c r="LH568" s="15"/>
      <c r="LI568" s="15"/>
      <c r="LJ568" s="15"/>
      <c r="LK568" s="15" t="s">
        <v>21</v>
      </c>
      <c r="LL568" s="15" t="s">
        <v>29</v>
      </c>
      <c r="LM568" s="15"/>
      <c r="LN568" s="15" t="s">
        <v>35</v>
      </c>
      <c r="LO568" s="15"/>
    </row>
    <row r="569" spans="1:327" ht="18" customHeight="1" x14ac:dyDescent="0.25">
      <c r="A569" s="14" t="s">
        <v>803</v>
      </c>
      <c r="B569" s="15" t="str">
        <f t="shared" si="80"/>
        <v>La Aduana</v>
      </c>
      <c r="C569" s="15">
        <f t="shared" si="72"/>
        <v>4</v>
      </c>
      <c r="D569" s="15">
        <v>1</v>
      </c>
      <c r="E569" s="15">
        <v>1</v>
      </c>
      <c r="F569" s="15">
        <v>1</v>
      </c>
      <c r="G569" s="15">
        <v>1</v>
      </c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>
        <v>4</v>
      </c>
      <c r="U569" s="15"/>
      <c r="V569" s="15">
        <v>42</v>
      </c>
      <c r="W569" s="15">
        <v>21</v>
      </c>
      <c r="X569" s="19">
        <f>6/12</f>
        <v>0.5</v>
      </c>
      <c r="Y569" s="15"/>
      <c r="Z569" s="15"/>
      <c r="AA569" s="15"/>
      <c r="AB569" s="15"/>
      <c r="AC569" s="15">
        <v>2</v>
      </c>
      <c r="AD569" s="15"/>
      <c r="AE569" s="15"/>
      <c r="AF569" s="15"/>
      <c r="AG569" s="15"/>
      <c r="AH569" s="15"/>
      <c r="AI569" s="15"/>
      <c r="AJ569" s="15"/>
      <c r="AK569" s="15"/>
      <c r="AL569" s="15"/>
      <c r="AM569" s="15">
        <f t="shared" si="73"/>
        <v>1</v>
      </c>
      <c r="AN569" s="15">
        <f t="shared" si="74"/>
        <v>1</v>
      </c>
      <c r="AO569" s="15" t="str">
        <f t="shared" si="75"/>
        <v/>
      </c>
      <c r="AP569" s="15" t="str">
        <f t="shared" si="76"/>
        <v/>
      </c>
      <c r="AQ569" s="15">
        <f t="shared" si="77"/>
        <v>1</v>
      </c>
      <c r="AR569" s="15">
        <f t="shared" si="78"/>
        <v>1</v>
      </c>
      <c r="AS569" s="15" t="str">
        <f t="shared" si="79"/>
        <v/>
      </c>
      <c r="AT569" s="15">
        <v>4</v>
      </c>
      <c r="AU569" s="15"/>
      <c r="AV569" s="15"/>
      <c r="AW569" s="15"/>
      <c r="AX569" s="15"/>
      <c r="AY569" s="15"/>
      <c r="AZ569" s="15"/>
      <c r="BA569" s="15">
        <v>4</v>
      </c>
      <c r="BB569" s="15"/>
      <c r="BC569" s="15"/>
      <c r="BD569" s="15"/>
      <c r="BE569" s="15"/>
      <c r="BF569" s="15">
        <v>4</v>
      </c>
      <c r="BG569" s="15">
        <v>4</v>
      </c>
      <c r="BH569" s="15">
        <v>1</v>
      </c>
      <c r="BI569" s="15"/>
      <c r="BJ569" s="15"/>
      <c r="BK569" s="15"/>
      <c r="BL569" s="15"/>
      <c r="BM569" s="15">
        <v>1</v>
      </c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>
        <v>2</v>
      </c>
      <c r="BY569" s="15"/>
      <c r="BZ569" s="15"/>
      <c r="CA569" s="15"/>
      <c r="CB569" s="15"/>
      <c r="CC569" s="15"/>
      <c r="CD569" s="15"/>
      <c r="CE569" s="15"/>
      <c r="CF569" s="15"/>
      <c r="CG569" s="15"/>
      <c r="CH569" s="15">
        <v>2</v>
      </c>
      <c r="CI569" s="15">
        <v>2</v>
      </c>
      <c r="CJ569" s="15">
        <v>1</v>
      </c>
      <c r="CK569" s="15"/>
      <c r="CL569" s="15"/>
      <c r="CM569" s="15"/>
      <c r="CN569" s="15"/>
      <c r="CO569" s="15"/>
      <c r="CP569" s="15"/>
      <c r="CQ569" s="15"/>
      <c r="CR569" s="15"/>
      <c r="CS569" s="15">
        <v>1</v>
      </c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 t="s">
        <v>7</v>
      </c>
      <c r="DJ569" s="15" t="s">
        <v>31</v>
      </c>
      <c r="DK569" s="15" t="s">
        <v>9</v>
      </c>
      <c r="DL569" s="15">
        <v>1</v>
      </c>
      <c r="DM569" s="15" t="s">
        <v>7</v>
      </c>
      <c r="DN569" s="15" t="s">
        <v>8</v>
      </c>
      <c r="DO569" s="15" t="s">
        <v>9</v>
      </c>
      <c r="DP569" s="15"/>
      <c r="DQ569" s="15" t="s">
        <v>15</v>
      </c>
      <c r="DR569" s="15" t="s">
        <v>8</v>
      </c>
      <c r="DS569" s="15" t="s">
        <v>9</v>
      </c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 t="s">
        <v>15</v>
      </c>
      <c r="EH569" s="15" t="s">
        <v>8</v>
      </c>
      <c r="EI569" s="15" t="s">
        <v>9</v>
      </c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>
        <v>1</v>
      </c>
      <c r="FM569" s="15"/>
      <c r="FN569" s="15">
        <v>1</v>
      </c>
      <c r="FO569" s="15"/>
      <c r="FP569" s="15">
        <v>2</v>
      </c>
      <c r="FQ569" s="15"/>
      <c r="FR569" s="15"/>
      <c r="FS569" s="15"/>
      <c r="FT569" s="15">
        <v>1</v>
      </c>
      <c r="FU569" s="15"/>
      <c r="FV569" s="15"/>
      <c r="FW569" s="15">
        <v>1</v>
      </c>
      <c r="FX569" s="15"/>
      <c r="FY569" s="15"/>
      <c r="FZ569" s="15"/>
      <c r="GA569" s="15"/>
      <c r="GB569" s="15"/>
      <c r="GC569" s="15"/>
      <c r="GD569" s="15"/>
      <c r="GE569" s="15" t="s">
        <v>20</v>
      </c>
      <c r="GF569" s="15"/>
      <c r="GG569" s="15"/>
      <c r="GH569" s="15"/>
      <c r="GI569" s="15"/>
      <c r="GJ569" s="15">
        <v>1</v>
      </c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>
        <v>1</v>
      </c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>
        <v>1</v>
      </c>
      <c r="HY569" s="15"/>
      <c r="HZ569" s="15">
        <v>6</v>
      </c>
      <c r="IA569" s="15"/>
      <c r="IB569" s="15">
        <v>100</v>
      </c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  <c r="IW569" s="15"/>
      <c r="IX569" s="15"/>
      <c r="IY569" s="15"/>
      <c r="IZ569" s="15"/>
      <c r="JA569" s="15"/>
      <c r="JB569" s="15"/>
      <c r="JC569" s="17"/>
      <c r="JD569" s="17"/>
      <c r="JE569" s="18"/>
      <c r="JF569" s="17"/>
      <c r="JG569" s="17"/>
      <c r="JH569" s="19"/>
      <c r="JI569" s="19"/>
      <c r="JJ569" s="17"/>
      <c r="JK569" s="17"/>
      <c r="JL569" s="19"/>
      <c r="JM569" s="17"/>
      <c r="JN569" s="17"/>
      <c r="JO569" s="20"/>
      <c r="JP569" s="17"/>
      <c r="JQ569" s="17"/>
      <c r="JR569" s="20"/>
      <c r="JS569" s="19"/>
      <c r="JT569" s="19"/>
      <c r="JU569" s="19"/>
      <c r="JV569" s="15">
        <v>2</v>
      </c>
      <c r="JW569" s="14"/>
      <c r="JX569" s="14"/>
      <c r="JY569" s="15">
        <v>100</v>
      </c>
      <c r="JZ569" s="15"/>
      <c r="KA569" s="15"/>
      <c r="KB569" s="15"/>
      <c r="KC569" s="15"/>
      <c r="KD569" s="15"/>
      <c r="KE569" s="15"/>
      <c r="KF569" s="15"/>
      <c r="KG569" s="15"/>
      <c r="KH569" s="15"/>
      <c r="KI569" s="15"/>
      <c r="KJ569" s="15"/>
      <c r="KK569" s="15"/>
      <c r="KL569" s="15">
        <v>2</v>
      </c>
      <c r="KM569" s="15"/>
      <c r="KN569" s="15"/>
      <c r="KO569" s="15"/>
      <c r="KP569" s="15"/>
      <c r="KQ569" s="15"/>
      <c r="KR569" s="15"/>
      <c r="KS569" s="15"/>
      <c r="KT569" s="15"/>
      <c r="KU569" s="15">
        <v>1</v>
      </c>
      <c r="KV569" s="15"/>
      <c r="KW569" s="15"/>
      <c r="KX569" s="15">
        <v>1</v>
      </c>
      <c r="KY569" s="15"/>
      <c r="KZ569" s="15"/>
      <c r="LA569" s="15"/>
      <c r="LB569" s="15"/>
      <c r="LC569" s="15"/>
      <c r="LD569" s="15"/>
      <c r="LE569" s="15"/>
      <c r="LF569" s="15"/>
      <c r="LG569" s="15"/>
      <c r="LH569" s="15"/>
      <c r="LI569" s="15"/>
      <c r="LJ569" s="15"/>
      <c r="LK569" s="15" t="s">
        <v>21</v>
      </c>
      <c r="LL569" s="15" t="s">
        <v>11</v>
      </c>
      <c r="LM569" s="15"/>
      <c r="LN569" s="15"/>
      <c r="LO569" s="15"/>
    </row>
    <row r="570" spans="1:327" ht="18" customHeight="1" x14ac:dyDescent="0.25">
      <c r="A570" s="14" t="s">
        <v>804</v>
      </c>
      <c r="B570" s="15" t="str">
        <f t="shared" si="80"/>
        <v>La Aduana</v>
      </c>
      <c r="C570" s="15">
        <f t="shared" si="72"/>
        <v>3</v>
      </c>
      <c r="D570" s="15">
        <v>1</v>
      </c>
      <c r="E570" s="15">
        <v>1</v>
      </c>
      <c r="F570" s="15">
        <v>1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>
        <v>3</v>
      </c>
      <c r="U570" s="15"/>
      <c r="V570" s="15">
        <v>27</v>
      </c>
      <c r="W570" s="15">
        <v>22</v>
      </c>
      <c r="X570" s="15">
        <v>7</v>
      </c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 t="str">
        <f t="shared" si="73"/>
        <v/>
      </c>
      <c r="AN570" s="15" t="str">
        <f t="shared" si="74"/>
        <v/>
      </c>
      <c r="AO570" s="15">
        <f t="shared" si="75"/>
        <v>1</v>
      </c>
      <c r="AP570" s="15" t="str">
        <f t="shared" si="76"/>
        <v/>
      </c>
      <c r="AQ570" s="15">
        <f t="shared" si="77"/>
        <v>2</v>
      </c>
      <c r="AR570" s="15" t="str">
        <f t="shared" si="78"/>
        <v/>
      </c>
      <c r="AS570" s="15" t="str">
        <f t="shared" si="79"/>
        <v/>
      </c>
      <c r="AT570" s="15">
        <v>3</v>
      </c>
      <c r="AU570" s="15"/>
      <c r="AV570" s="15"/>
      <c r="AW570" s="15"/>
      <c r="AX570" s="15"/>
      <c r="AY570" s="15"/>
      <c r="AZ570" s="15">
        <v>3</v>
      </c>
      <c r="BA570" s="15"/>
      <c r="BB570" s="15"/>
      <c r="BC570" s="15"/>
      <c r="BD570" s="15"/>
      <c r="BE570" s="15"/>
      <c r="BF570" s="15">
        <v>4</v>
      </c>
      <c r="BG570" s="15">
        <v>4</v>
      </c>
      <c r="BH570" s="15">
        <v>2</v>
      </c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>
        <v>1</v>
      </c>
      <c r="BX570" s="15">
        <v>2</v>
      </c>
      <c r="BY570" s="15"/>
      <c r="BZ570" s="15"/>
      <c r="CA570" s="15"/>
      <c r="CB570" s="15"/>
      <c r="CC570" s="15"/>
      <c r="CD570" s="15"/>
      <c r="CE570" s="15"/>
      <c r="CF570" s="15"/>
      <c r="CG570" s="15"/>
      <c r="CH570" s="15">
        <v>1</v>
      </c>
      <c r="CI570" s="15">
        <v>1</v>
      </c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>
        <v>1</v>
      </c>
      <c r="DB570" s="15"/>
      <c r="DC570" s="15"/>
      <c r="DD570" s="15"/>
      <c r="DE570" s="15"/>
      <c r="DF570" s="15"/>
      <c r="DG570" s="15"/>
      <c r="DH570" s="15">
        <v>1</v>
      </c>
      <c r="DI570" s="15" t="s">
        <v>7</v>
      </c>
      <c r="DJ570" s="15" t="s">
        <v>8</v>
      </c>
      <c r="DK570" s="15" t="s">
        <v>9</v>
      </c>
      <c r="DL570" s="15">
        <v>1</v>
      </c>
      <c r="DM570" s="15" t="s">
        <v>7</v>
      </c>
      <c r="DN570" s="15" t="s">
        <v>8</v>
      </c>
      <c r="DO570" s="15" t="s">
        <v>9</v>
      </c>
      <c r="DP570" s="15">
        <v>1</v>
      </c>
      <c r="DQ570" s="15" t="s">
        <v>15</v>
      </c>
      <c r="DR570" s="15" t="s">
        <v>8</v>
      </c>
      <c r="DS570" s="15" t="s">
        <v>9</v>
      </c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>
        <v>1</v>
      </c>
      <c r="FM570" s="15"/>
      <c r="FN570" s="15"/>
      <c r="FO570" s="15">
        <v>1</v>
      </c>
      <c r="FP570" s="15"/>
      <c r="FQ570" s="15">
        <v>2</v>
      </c>
      <c r="FR570" s="15"/>
      <c r="FS570" s="15"/>
      <c r="FT570" s="15"/>
      <c r="FU570" s="15"/>
      <c r="FV570" s="15"/>
      <c r="FW570" s="15"/>
      <c r="FX570" s="15"/>
      <c r="FY570" s="15"/>
      <c r="FZ570" s="15">
        <v>1</v>
      </c>
      <c r="GA570" s="15"/>
      <c r="GB570" s="15"/>
      <c r="GC570" s="15"/>
      <c r="GD570" s="15"/>
      <c r="GE570" s="15" t="s">
        <v>53</v>
      </c>
      <c r="GF570" s="15"/>
      <c r="GG570" s="15"/>
      <c r="GH570" s="15"/>
      <c r="GI570" s="15"/>
      <c r="GJ570" s="15">
        <v>1</v>
      </c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>
        <v>1</v>
      </c>
      <c r="HJ570" s="15"/>
      <c r="HK570" s="15"/>
      <c r="HL570" s="15"/>
      <c r="HM570" s="15"/>
      <c r="HN570" s="15">
        <v>3</v>
      </c>
      <c r="HO570" s="15"/>
      <c r="HP570" s="15"/>
      <c r="HQ570" s="15"/>
      <c r="HR570" s="15"/>
      <c r="HS570" s="15"/>
      <c r="HT570" s="15"/>
      <c r="HU570" s="15"/>
      <c r="HV570" s="15"/>
      <c r="HW570" s="15"/>
      <c r="HX570" s="15">
        <v>1</v>
      </c>
      <c r="HY570" s="15"/>
      <c r="HZ570" s="15">
        <v>9</v>
      </c>
      <c r="IA570" s="15"/>
      <c r="IB570" s="15">
        <v>70</v>
      </c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  <c r="IW570" s="15"/>
      <c r="IX570" s="15"/>
      <c r="IY570" s="15"/>
      <c r="IZ570" s="15"/>
      <c r="JA570" s="15"/>
      <c r="JB570" s="15"/>
      <c r="JC570" s="17"/>
      <c r="JD570" s="17"/>
      <c r="JE570" s="18"/>
      <c r="JF570" s="17"/>
      <c r="JG570" s="17"/>
      <c r="JH570" s="19"/>
      <c r="JI570" s="19"/>
      <c r="JJ570" s="17"/>
      <c r="JK570" s="17"/>
      <c r="JL570" s="19"/>
      <c r="JM570" s="17"/>
      <c r="JN570" s="17"/>
      <c r="JO570" s="20"/>
      <c r="JP570" s="17"/>
      <c r="JQ570" s="17"/>
      <c r="JR570" s="20"/>
      <c r="JS570" s="19"/>
      <c r="JT570" s="19"/>
      <c r="JU570" s="19"/>
      <c r="JV570" s="15">
        <v>2</v>
      </c>
      <c r="JW570" s="14"/>
      <c r="JX570" s="14"/>
      <c r="JY570" s="15">
        <v>30</v>
      </c>
      <c r="JZ570" s="15"/>
      <c r="KA570" s="15"/>
      <c r="KB570" s="15">
        <v>10</v>
      </c>
      <c r="KC570" s="15"/>
      <c r="KD570" s="15">
        <v>10</v>
      </c>
      <c r="KE570" s="15">
        <v>12</v>
      </c>
      <c r="KF570" s="15"/>
      <c r="KG570" s="15"/>
      <c r="KH570" s="15"/>
      <c r="KI570" s="15"/>
      <c r="KJ570" s="15"/>
      <c r="KK570" s="15"/>
      <c r="KL570" s="15">
        <v>2</v>
      </c>
      <c r="KM570" s="15"/>
      <c r="KN570" s="15"/>
      <c r="KO570" s="15"/>
      <c r="KP570" s="15"/>
      <c r="KQ570" s="15"/>
      <c r="KR570" s="15"/>
      <c r="KS570" s="15"/>
      <c r="KT570" s="15"/>
      <c r="KU570" s="15"/>
      <c r="KV570" s="15"/>
      <c r="KW570" s="15"/>
      <c r="KX570" s="15"/>
      <c r="KY570" s="15"/>
      <c r="KZ570" s="15"/>
      <c r="LA570" s="15"/>
      <c r="LB570" s="15"/>
      <c r="LC570" s="15"/>
      <c r="LD570" s="15"/>
      <c r="LE570" s="15"/>
      <c r="LF570" s="15"/>
      <c r="LG570" s="15">
        <v>1</v>
      </c>
      <c r="LH570" s="15"/>
      <c r="LI570" s="15"/>
      <c r="LJ570" s="15" t="s">
        <v>234</v>
      </c>
      <c r="LK570" s="15" t="s">
        <v>21</v>
      </c>
      <c r="LL570" s="15" t="s">
        <v>29</v>
      </c>
      <c r="LM570" s="15"/>
      <c r="LN570" s="15" t="s">
        <v>132</v>
      </c>
      <c r="LO570" s="15"/>
    </row>
    <row r="571" spans="1:327" ht="18" customHeight="1" x14ac:dyDescent="0.25">
      <c r="A571" s="14" t="s">
        <v>805</v>
      </c>
      <c r="B571" s="15" t="str">
        <f t="shared" si="80"/>
        <v>La Aduana</v>
      </c>
      <c r="C571" s="15">
        <f t="shared" si="72"/>
        <v>6</v>
      </c>
      <c r="D571" s="15">
        <v>1</v>
      </c>
      <c r="E571" s="15">
        <v>1</v>
      </c>
      <c r="F571" s="15">
        <v>3</v>
      </c>
      <c r="G571" s="15">
        <v>1</v>
      </c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>
        <v>6</v>
      </c>
      <c r="U571" s="15"/>
      <c r="V571" s="15">
        <v>38</v>
      </c>
      <c r="W571" s="15">
        <v>36</v>
      </c>
      <c r="X571" s="15">
        <v>18</v>
      </c>
      <c r="Y571" s="15">
        <v>14</v>
      </c>
      <c r="Z571" s="15">
        <v>12</v>
      </c>
      <c r="AA571" s="15"/>
      <c r="AB571" s="15"/>
      <c r="AC571" s="15">
        <v>19</v>
      </c>
      <c r="AD571" s="15"/>
      <c r="AE571" s="15"/>
      <c r="AF571" s="15"/>
      <c r="AG571" s="15"/>
      <c r="AH571" s="15"/>
      <c r="AI571" s="15"/>
      <c r="AJ571" s="15"/>
      <c r="AK571" s="15"/>
      <c r="AL571" s="15"/>
      <c r="AM571" s="15" t="str">
        <f t="shared" si="73"/>
        <v/>
      </c>
      <c r="AN571" s="15" t="str">
        <f t="shared" si="74"/>
        <v/>
      </c>
      <c r="AO571" s="15" t="str">
        <f t="shared" si="75"/>
        <v/>
      </c>
      <c r="AP571" s="15">
        <f t="shared" si="76"/>
        <v>3</v>
      </c>
      <c r="AQ571" s="15">
        <f t="shared" si="77"/>
        <v>3</v>
      </c>
      <c r="AR571" s="15" t="str">
        <f t="shared" si="78"/>
        <v/>
      </c>
      <c r="AS571" s="15" t="str">
        <f t="shared" si="79"/>
        <v/>
      </c>
      <c r="AT571" s="15">
        <v>6</v>
      </c>
      <c r="AU571" s="15"/>
      <c r="AV571" s="15"/>
      <c r="AW571" s="15"/>
      <c r="AX571" s="15"/>
      <c r="AY571" s="15"/>
      <c r="AZ571" s="15">
        <v>6</v>
      </c>
      <c r="BA571" s="15"/>
      <c r="BB571" s="15"/>
      <c r="BC571" s="15"/>
      <c r="BD571" s="15"/>
      <c r="BE571" s="15"/>
      <c r="BF571" s="15">
        <v>3</v>
      </c>
      <c r="BG571" s="15">
        <v>5</v>
      </c>
      <c r="BH571" s="15">
        <v>5</v>
      </c>
      <c r="BI571" s="15">
        <v>4</v>
      </c>
      <c r="BJ571" s="15">
        <v>2</v>
      </c>
      <c r="BK571" s="15"/>
      <c r="BL571" s="15"/>
      <c r="BM571" s="15">
        <v>5</v>
      </c>
      <c r="BN571" s="15"/>
      <c r="BO571" s="15"/>
      <c r="BP571" s="15"/>
      <c r="BQ571" s="15"/>
      <c r="BR571" s="15"/>
      <c r="BS571" s="15"/>
      <c r="BT571" s="15"/>
      <c r="BU571" s="15"/>
      <c r="BV571" s="15"/>
      <c r="BW571" s="15">
        <v>2</v>
      </c>
      <c r="BX571" s="15">
        <v>2</v>
      </c>
      <c r="BY571" s="15"/>
      <c r="BZ571" s="15"/>
      <c r="CA571" s="15"/>
      <c r="CB571" s="15"/>
      <c r="CC571" s="15"/>
      <c r="CD571" s="15"/>
      <c r="CE571" s="15"/>
      <c r="CF571" s="15"/>
      <c r="CG571" s="15"/>
      <c r="CH571" s="15">
        <v>4</v>
      </c>
      <c r="CI571" s="15">
        <v>4</v>
      </c>
      <c r="CJ571" s="15">
        <v>2</v>
      </c>
      <c r="CK571" s="15"/>
      <c r="CL571" s="15"/>
      <c r="CM571" s="15">
        <v>1</v>
      </c>
      <c r="CN571" s="15"/>
      <c r="CO571" s="15"/>
      <c r="CP571" s="15"/>
      <c r="CQ571" s="15"/>
      <c r="CR571" s="15"/>
      <c r="CS571" s="15"/>
      <c r="CT571" s="15"/>
      <c r="CU571" s="15"/>
      <c r="CV571" s="15">
        <v>1</v>
      </c>
      <c r="CW571" s="15"/>
      <c r="CX571" s="15"/>
      <c r="CY571" s="15"/>
      <c r="CZ571" s="15"/>
      <c r="DA571" s="15"/>
      <c r="DB571" s="15">
        <v>1</v>
      </c>
      <c r="DC571" s="15"/>
      <c r="DD571" s="15"/>
      <c r="DE571" s="15"/>
      <c r="DF571" s="15"/>
      <c r="DG571" s="15"/>
      <c r="DH571" s="15"/>
      <c r="DI571" s="15" t="s">
        <v>7</v>
      </c>
      <c r="DJ571" s="15" t="s">
        <v>8</v>
      </c>
      <c r="DK571" s="15" t="s">
        <v>9</v>
      </c>
      <c r="DL571" s="15"/>
      <c r="DM571" s="15" t="s">
        <v>7</v>
      </c>
      <c r="DN571" s="15" t="s">
        <v>8</v>
      </c>
      <c r="DO571" s="15" t="s">
        <v>9</v>
      </c>
      <c r="DP571" s="15"/>
      <c r="DQ571" s="15" t="s">
        <v>15</v>
      </c>
      <c r="DR571" s="15" t="s">
        <v>31</v>
      </c>
      <c r="DS571" s="15" t="s">
        <v>9</v>
      </c>
      <c r="DT571" s="15" t="s">
        <v>15</v>
      </c>
      <c r="DU571" s="15" t="s">
        <v>31</v>
      </c>
      <c r="DV571" s="15" t="s">
        <v>9</v>
      </c>
      <c r="DW571" s="15" t="s">
        <v>15</v>
      </c>
      <c r="DX571" s="15" t="s">
        <v>23</v>
      </c>
      <c r="DY571" s="15" t="s">
        <v>9</v>
      </c>
      <c r="DZ571" s="15"/>
      <c r="EA571" s="15"/>
      <c r="EB571" s="15"/>
      <c r="EC571" s="15"/>
      <c r="ED571" s="15"/>
      <c r="EE571" s="15"/>
      <c r="EF571" s="15"/>
      <c r="EG571" s="15" t="s">
        <v>15</v>
      </c>
      <c r="EH571" s="15" t="s">
        <v>31</v>
      </c>
      <c r="EI571" s="15" t="s">
        <v>9</v>
      </c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>
        <v>2</v>
      </c>
      <c r="FM571" s="15"/>
      <c r="FN571" s="15"/>
      <c r="FO571" s="15">
        <v>2</v>
      </c>
      <c r="FP571" s="15"/>
      <c r="FQ571" s="15">
        <v>4</v>
      </c>
      <c r="FR571" s="15"/>
      <c r="FS571" s="15"/>
      <c r="FT571" s="15"/>
      <c r="FU571" s="15"/>
      <c r="FV571" s="15"/>
      <c r="FW571" s="15">
        <v>2</v>
      </c>
      <c r="FX571" s="15"/>
      <c r="FY571" s="15"/>
      <c r="FZ571" s="15"/>
      <c r="GA571" s="15"/>
      <c r="GB571" s="15"/>
      <c r="GC571" s="15"/>
      <c r="GD571" s="15"/>
      <c r="GE571" s="15" t="s">
        <v>16</v>
      </c>
      <c r="GF571" s="15" t="s">
        <v>32</v>
      </c>
      <c r="GG571" s="15"/>
      <c r="GH571" s="15"/>
      <c r="GI571" s="15"/>
      <c r="GJ571" s="15">
        <v>1</v>
      </c>
      <c r="GK571" s="15"/>
      <c r="GL571" s="15"/>
      <c r="GM571" s="15"/>
      <c r="GN571" s="15"/>
      <c r="GO571" s="15"/>
      <c r="GP571" s="15">
        <v>1</v>
      </c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>
        <v>1</v>
      </c>
      <c r="HH571" s="15"/>
      <c r="HI571" s="15"/>
      <c r="HJ571" s="15">
        <v>1</v>
      </c>
      <c r="HK571" s="15"/>
      <c r="HL571" s="15"/>
      <c r="HM571" s="15"/>
      <c r="HN571" s="15">
        <v>6</v>
      </c>
      <c r="HO571" s="15"/>
      <c r="HP571" s="15"/>
      <c r="HQ571" s="15"/>
      <c r="HR571" s="15"/>
      <c r="HS571" s="15"/>
      <c r="HT571" s="15"/>
      <c r="HU571" s="15"/>
      <c r="HV571" s="15"/>
      <c r="HW571" s="15"/>
      <c r="HX571" s="15">
        <v>1</v>
      </c>
      <c r="HY571" s="15"/>
      <c r="HZ571" s="15">
        <v>5</v>
      </c>
      <c r="IA571" s="15"/>
      <c r="IB571" s="15">
        <v>25</v>
      </c>
      <c r="IC571" s="15">
        <v>45</v>
      </c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  <c r="IW571" s="15"/>
      <c r="IX571" s="15"/>
      <c r="IY571" s="15"/>
      <c r="IZ571" s="15"/>
      <c r="JA571" s="15"/>
      <c r="JB571" s="15"/>
      <c r="JC571" s="17"/>
      <c r="JD571" s="17"/>
      <c r="JE571" s="18"/>
      <c r="JF571" s="17"/>
      <c r="JG571" s="17"/>
      <c r="JH571" s="19"/>
      <c r="JI571" s="19"/>
      <c r="JJ571" s="17">
        <v>1</v>
      </c>
      <c r="JK571" s="17">
        <v>1</v>
      </c>
      <c r="JL571" s="19">
        <v>0.35</v>
      </c>
      <c r="JM571" s="17"/>
      <c r="JN571" s="17"/>
      <c r="JO571" s="20"/>
      <c r="JP571" s="17"/>
      <c r="JQ571" s="17"/>
      <c r="JR571" s="20"/>
      <c r="JS571" s="19"/>
      <c r="JT571" s="19"/>
      <c r="JU571" s="19"/>
      <c r="JV571" s="15">
        <v>2</v>
      </c>
      <c r="JW571" s="14"/>
      <c r="JX571" s="14"/>
      <c r="JY571" s="15">
        <v>20</v>
      </c>
      <c r="JZ571" s="15"/>
      <c r="KA571" s="15"/>
      <c r="KB571" s="15">
        <v>22.5</v>
      </c>
      <c r="KC571" s="15"/>
      <c r="KD571" s="15"/>
      <c r="KE571" s="15">
        <v>20</v>
      </c>
      <c r="KF571" s="15">
        <v>3</v>
      </c>
      <c r="KG571" s="15"/>
      <c r="KH571" s="15"/>
      <c r="KI571" s="15"/>
      <c r="KJ571" s="15"/>
      <c r="KK571" s="15"/>
      <c r="KL571" s="15">
        <v>1</v>
      </c>
      <c r="KM571" s="15"/>
      <c r="KN571" s="15"/>
      <c r="KO571" s="15"/>
      <c r="KP571" s="15"/>
      <c r="KQ571" s="15"/>
      <c r="KR571" s="15">
        <v>1</v>
      </c>
      <c r="KS571" s="15"/>
      <c r="KT571" s="15"/>
      <c r="KU571" s="15"/>
      <c r="KV571" s="15">
        <v>1</v>
      </c>
      <c r="KW571" s="15"/>
      <c r="KX571" s="15"/>
      <c r="KY571" s="15"/>
      <c r="KZ571" s="15"/>
      <c r="LA571" s="15"/>
      <c r="LB571" s="15"/>
      <c r="LC571" s="15"/>
      <c r="LD571" s="15"/>
      <c r="LE571" s="15"/>
      <c r="LF571" s="15">
        <v>1</v>
      </c>
      <c r="LG571" s="15"/>
      <c r="LH571" s="15"/>
      <c r="LI571" s="15"/>
      <c r="LJ571" s="15" t="s">
        <v>234</v>
      </c>
      <c r="LK571" s="15" t="s">
        <v>21</v>
      </c>
      <c r="LL571" s="15" t="s">
        <v>29</v>
      </c>
      <c r="LM571" s="15" t="s">
        <v>42</v>
      </c>
      <c r="LN571" s="15" t="s">
        <v>132</v>
      </c>
      <c r="LO571" s="15"/>
    </row>
    <row r="572" spans="1:327" ht="18" customHeight="1" x14ac:dyDescent="0.25">
      <c r="A572" s="14" t="s">
        <v>806</v>
      </c>
      <c r="B572" s="15" t="str">
        <f t="shared" si="80"/>
        <v>La Aduana</v>
      </c>
      <c r="C572" s="15">
        <f t="shared" si="72"/>
        <v>2</v>
      </c>
      <c r="D572" s="15">
        <v>1</v>
      </c>
      <c r="E572" s="15">
        <v>1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>
        <v>2</v>
      </c>
      <c r="U572" s="15"/>
      <c r="V572" s="15">
        <v>20</v>
      </c>
      <c r="W572" s="15">
        <v>19</v>
      </c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 t="str">
        <f t="shared" si="73"/>
        <v/>
      </c>
      <c r="AN572" s="15" t="str">
        <f t="shared" si="74"/>
        <v/>
      </c>
      <c r="AO572" s="15" t="str">
        <f t="shared" si="75"/>
        <v/>
      </c>
      <c r="AP572" s="15" t="str">
        <f t="shared" si="76"/>
        <v/>
      </c>
      <c r="AQ572" s="15">
        <f t="shared" si="77"/>
        <v>2</v>
      </c>
      <c r="AR572" s="15" t="str">
        <f t="shared" si="78"/>
        <v/>
      </c>
      <c r="AS572" s="15" t="str">
        <f t="shared" si="79"/>
        <v/>
      </c>
      <c r="AT572" s="15">
        <v>2</v>
      </c>
      <c r="AU572" s="15"/>
      <c r="AV572" s="15"/>
      <c r="AW572" s="15"/>
      <c r="AX572" s="15"/>
      <c r="AY572" s="15"/>
      <c r="AZ572" s="15"/>
      <c r="BA572" s="15"/>
      <c r="BB572" s="15"/>
      <c r="BC572" s="15">
        <v>1</v>
      </c>
      <c r="BD572" s="15">
        <v>1</v>
      </c>
      <c r="BE572" s="15"/>
      <c r="BF572" s="15">
        <v>6</v>
      </c>
      <c r="BG572" s="15">
        <v>6</v>
      </c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>
        <v>2</v>
      </c>
      <c r="BX572" s="15">
        <v>2</v>
      </c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>
        <v>1</v>
      </c>
      <c r="DB572" s="15"/>
      <c r="DC572" s="15"/>
      <c r="DD572" s="15"/>
      <c r="DE572" s="15"/>
      <c r="DF572" s="15"/>
      <c r="DG572" s="15"/>
      <c r="DH572" s="15"/>
      <c r="DI572" s="15" t="s">
        <v>7</v>
      </c>
      <c r="DJ572" s="15" t="s">
        <v>31</v>
      </c>
      <c r="DK572" s="15" t="s">
        <v>9</v>
      </c>
      <c r="DL572" s="15"/>
      <c r="DM572" s="15" t="s">
        <v>7</v>
      </c>
      <c r="DN572" s="15" t="s">
        <v>31</v>
      </c>
      <c r="DO572" s="15" t="s">
        <v>9</v>
      </c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>
        <v>1</v>
      </c>
      <c r="FO572" s="15"/>
      <c r="FP572" s="15"/>
      <c r="FQ572" s="15">
        <v>1</v>
      </c>
      <c r="FR572" s="15">
        <v>1</v>
      </c>
      <c r="FS572" s="15"/>
      <c r="FT572" s="15"/>
      <c r="FU572" s="15"/>
      <c r="FV572" s="15"/>
      <c r="FW572" s="15">
        <v>1</v>
      </c>
      <c r="FX572" s="15"/>
      <c r="FY572" s="15"/>
      <c r="FZ572" s="15"/>
      <c r="GA572" s="15"/>
      <c r="GB572" s="15"/>
      <c r="GC572" s="15"/>
      <c r="GD572" s="15"/>
      <c r="GE572" s="15" t="s">
        <v>20</v>
      </c>
      <c r="GF572" s="15"/>
      <c r="GG572" s="15"/>
      <c r="GH572" s="15"/>
      <c r="GI572" s="15"/>
      <c r="GJ572" s="15">
        <v>1</v>
      </c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>
        <v>1</v>
      </c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>
        <v>1</v>
      </c>
      <c r="HY572" s="15"/>
      <c r="HZ572" s="15">
        <v>6</v>
      </c>
      <c r="IA572" s="15"/>
      <c r="IB572" s="15">
        <v>200</v>
      </c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  <c r="IT572" s="15"/>
      <c r="IU572" s="15"/>
      <c r="IV572" s="15"/>
      <c r="IW572" s="15"/>
      <c r="IX572" s="15"/>
      <c r="IY572" s="15"/>
      <c r="IZ572" s="15"/>
      <c r="JA572" s="15"/>
      <c r="JB572" s="15"/>
      <c r="JC572" s="17"/>
      <c r="JD572" s="17"/>
      <c r="JE572" s="18"/>
      <c r="JF572" s="17"/>
      <c r="JG572" s="17"/>
      <c r="JH572" s="19"/>
      <c r="JI572" s="19"/>
      <c r="JJ572" s="17"/>
      <c r="JK572" s="17"/>
      <c r="JL572" s="19"/>
      <c r="JM572" s="17"/>
      <c r="JN572" s="17"/>
      <c r="JO572" s="20"/>
      <c r="JP572" s="17"/>
      <c r="JQ572" s="17"/>
      <c r="JR572" s="20"/>
      <c r="JS572" s="19"/>
      <c r="JT572" s="19"/>
      <c r="JU572" s="19"/>
      <c r="JV572" s="15">
        <v>2</v>
      </c>
      <c r="JW572" s="14"/>
      <c r="JX572" s="14"/>
      <c r="JY572" s="15">
        <v>100</v>
      </c>
      <c r="JZ572" s="15"/>
      <c r="KA572" s="15">
        <v>40</v>
      </c>
      <c r="KB572" s="15">
        <v>5</v>
      </c>
      <c r="KC572" s="15"/>
      <c r="KD572" s="15">
        <v>20</v>
      </c>
      <c r="KE572" s="15"/>
      <c r="KF572" s="15"/>
      <c r="KG572" s="15">
        <v>10</v>
      </c>
      <c r="KH572" s="15">
        <v>25</v>
      </c>
      <c r="KI572" s="15"/>
      <c r="KJ572" s="15"/>
      <c r="KK572" s="15"/>
      <c r="KL572" s="15">
        <v>2</v>
      </c>
      <c r="KM572" s="15"/>
      <c r="KN572" s="15"/>
      <c r="KO572" s="15"/>
      <c r="KP572" s="15"/>
      <c r="KQ572" s="15"/>
      <c r="KR572" s="15"/>
      <c r="KS572" s="15"/>
      <c r="KT572" s="15"/>
      <c r="KU572" s="15">
        <v>1</v>
      </c>
      <c r="KV572" s="15"/>
      <c r="KW572" s="15"/>
      <c r="KX572" s="15"/>
      <c r="KY572" s="15"/>
      <c r="KZ572" s="15"/>
      <c r="LA572" s="15"/>
      <c r="LB572" s="15"/>
      <c r="LC572" s="15"/>
      <c r="LD572" s="15"/>
      <c r="LE572" s="15"/>
      <c r="LF572" s="15"/>
      <c r="LG572" s="15">
        <v>1</v>
      </c>
      <c r="LH572" s="15"/>
      <c r="LI572" s="15"/>
      <c r="LJ572" s="15"/>
      <c r="LK572" s="15" t="s">
        <v>18</v>
      </c>
      <c r="LL572" s="15" t="s">
        <v>29</v>
      </c>
      <c r="LM572" s="15"/>
      <c r="LN572" s="15" t="s">
        <v>132</v>
      </c>
      <c r="LO572" s="15"/>
    </row>
    <row r="573" spans="1:327" ht="18" customHeight="1" x14ac:dyDescent="0.25">
      <c r="A573" s="14" t="s">
        <v>807</v>
      </c>
      <c r="B573" s="15" t="str">
        <f t="shared" si="80"/>
        <v>La Aduana</v>
      </c>
      <c r="C573" s="15">
        <f t="shared" si="72"/>
        <v>1</v>
      </c>
      <c r="D573" s="15"/>
      <c r="E573" s="15">
        <v>1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>
        <v>1</v>
      </c>
      <c r="T573" s="15"/>
      <c r="U573" s="15"/>
      <c r="V573" s="15"/>
      <c r="W573" s="15">
        <v>59</v>
      </c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 t="str">
        <f t="shared" si="73"/>
        <v/>
      </c>
      <c r="AN573" s="15" t="str">
        <f t="shared" si="74"/>
        <v/>
      </c>
      <c r="AO573" s="15" t="str">
        <f t="shared" si="75"/>
        <v/>
      </c>
      <c r="AP573" s="15" t="str">
        <f t="shared" si="76"/>
        <v/>
      </c>
      <c r="AQ573" s="15" t="str">
        <f t="shared" si="77"/>
        <v/>
      </c>
      <c r="AR573" s="15">
        <f t="shared" si="78"/>
        <v>1</v>
      </c>
      <c r="AS573" s="15" t="str">
        <f t="shared" si="79"/>
        <v/>
      </c>
      <c r="AT573" s="15">
        <v>1</v>
      </c>
      <c r="AU573" s="15"/>
      <c r="AV573" s="15"/>
      <c r="AW573" s="15"/>
      <c r="AX573" s="15"/>
      <c r="AY573" s="15"/>
      <c r="AZ573" s="15"/>
      <c r="BA573" s="15"/>
      <c r="BB573" s="15"/>
      <c r="BC573" s="15">
        <v>1</v>
      </c>
      <c r="BD573" s="15"/>
      <c r="BE573" s="15"/>
      <c r="BF573" s="15"/>
      <c r="BG573" s="15">
        <v>2</v>
      </c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>
        <v>5</v>
      </c>
      <c r="BY573" s="15"/>
      <c r="BZ573" s="15"/>
      <c r="CA573" s="15"/>
      <c r="CB573" s="15"/>
      <c r="CC573" s="15"/>
      <c r="CD573" s="15"/>
      <c r="CE573" s="15"/>
      <c r="CF573" s="15"/>
      <c r="CG573" s="15"/>
      <c r="CH573" s="15">
        <v>2</v>
      </c>
      <c r="CI573" s="15">
        <v>2</v>
      </c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>
        <v>1</v>
      </c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>
        <v>1</v>
      </c>
      <c r="DM573" s="15" t="s">
        <v>7</v>
      </c>
      <c r="DN573" s="15" t="s">
        <v>8</v>
      </c>
      <c r="DO573" s="15" t="s">
        <v>9</v>
      </c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>
        <v>1</v>
      </c>
      <c r="FM573" s="15"/>
      <c r="FN573" s="15"/>
      <c r="FO573" s="15">
        <v>1</v>
      </c>
      <c r="FP573" s="15"/>
      <c r="FQ573" s="15"/>
      <c r="FR573" s="15"/>
      <c r="FS573" s="15"/>
      <c r="FT573" s="15"/>
      <c r="FU573" s="15"/>
      <c r="FV573" s="15"/>
      <c r="FW573" s="15">
        <v>1</v>
      </c>
      <c r="FX573" s="15"/>
      <c r="FY573" s="15"/>
      <c r="FZ573" s="15"/>
      <c r="GA573" s="15"/>
      <c r="GB573" s="15"/>
      <c r="GC573" s="15"/>
      <c r="GD573" s="15"/>
      <c r="GE573" s="15" t="s">
        <v>16</v>
      </c>
      <c r="GF573" s="15"/>
      <c r="GG573" s="15"/>
      <c r="GH573" s="15"/>
      <c r="GI573" s="15"/>
      <c r="GJ573" s="15">
        <v>1</v>
      </c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>
        <v>1</v>
      </c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>
        <v>1</v>
      </c>
      <c r="HY573" s="15"/>
      <c r="HZ573" s="15">
        <v>9</v>
      </c>
      <c r="IA573" s="15"/>
      <c r="IB573" s="15">
        <v>100</v>
      </c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  <c r="IT573" s="15"/>
      <c r="IU573" s="15"/>
      <c r="IV573" s="15"/>
      <c r="IW573" s="15"/>
      <c r="IX573" s="15"/>
      <c r="IY573" s="15"/>
      <c r="IZ573" s="15"/>
      <c r="JA573" s="15"/>
      <c r="JB573" s="15"/>
      <c r="JC573" s="17"/>
      <c r="JD573" s="17"/>
      <c r="JE573" s="18"/>
      <c r="JF573" s="17"/>
      <c r="JG573" s="17"/>
      <c r="JH573" s="19"/>
      <c r="JI573" s="19"/>
      <c r="JJ573" s="17"/>
      <c r="JK573" s="17"/>
      <c r="JL573" s="19"/>
      <c r="JM573" s="17"/>
      <c r="JN573" s="17"/>
      <c r="JO573" s="20"/>
      <c r="JP573" s="17"/>
      <c r="JQ573" s="17"/>
      <c r="JR573" s="20"/>
      <c r="JS573" s="19"/>
      <c r="JT573" s="19"/>
      <c r="JU573" s="19"/>
      <c r="JV573" s="15">
        <v>2</v>
      </c>
      <c r="JW573" s="14"/>
      <c r="JX573" s="14"/>
      <c r="JY573" s="15">
        <v>40</v>
      </c>
      <c r="JZ573" s="15"/>
      <c r="KA573" s="15"/>
      <c r="KB573" s="15">
        <v>30</v>
      </c>
      <c r="KC573" s="15"/>
      <c r="KD573" s="15">
        <v>20</v>
      </c>
      <c r="KE573" s="15">
        <v>10</v>
      </c>
      <c r="KF573" s="15"/>
      <c r="KG573" s="15"/>
      <c r="KH573" s="15"/>
      <c r="KI573" s="15"/>
      <c r="KJ573" s="15"/>
      <c r="KK573" s="15"/>
      <c r="KL573" s="15">
        <v>2</v>
      </c>
      <c r="KM573" s="15"/>
      <c r="KN573" s="15"/>
      <c r="KO573" s="15"/>
      <c r="KP573" s="15"/>
      <c r="KQ573" s="15"/>
      <c r="KR573" s="15"/>
      <c r="KS573" s="15"/>
      <c r="KT573" s="15"/>
      <c r="KU573" s="15"/>
      <c r="KV573" s="15">
        <v>1</v>
      </c>
      <c r="KW573" s="15"/>
      <c r="KX573" s="15"/>
      <c r="KY573" s="15"/>
      <c r="KZ573" s="15"/>
      <c r="LA573" s="15"/>
      <c r="LB573" s="15"/>
      <c r="LC573" s="15"/>
      <c r="LD573" s="15"/>
      <c r="LE573" s="15"/>
      <c r="LF573" s="15"/>
      <c r="LG573" s="15"/>
      <c r="LH573" s="15"/>
      <c r="LI573" s="15"/>
      <c r="LJ573" s="15" t="s">
        <v>234</v>
      </c>
      <c r="LK573" s="15" t="s">
        <v>21</v>
      </c>
      <c r="LL573" s="15" t="s">
        <v>11</v>
      </c>
      <c r="LM573" s="15"/>
      <c r="LN573" s="15" t="s">
        <v>79</v>
      </c>
      <c r="LO573" s="15" t="s">
        <v>216</v>
      </c>
    </row>
    <row r="574" spans="1:327" ht="18" customHeight="1" x14ac:dyDescent="0.25">
      <c r="A574" s="14" t="s">
        <v>808</v>
      </c>
      <c r="B574" s="15" t="str">
        <f t="shared" si="80"/>
        <v>La Aduana</v>
      </c>
      <c r="C574" s="15">
        <f t="shared" si="72"/>
        <v>4</v>
      </c>
      <c r="D574" s="15">
        <v>1</v>
      </c>
      <c r="E574" s="15">
        <v>1</v>
      </c>
      <c r="F574" s="15"/>
      <c r="G574" s="15">
        <v>2</v>
      </c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>
        <v>4</v>
      </c>
      <c r="U574" s="15"/>
      <c r="V574" s="15">
        <v>30</v>
      </c>
      <c r="W574" s="15">
        <v>36</v>
      </c>
      <c r="X574" s="15"/>
      <c r="Y574" s="15"/>
      <c r="Z574" s="15"/>
      <c r="AA574" s="15"/>
      <c r="AB574" s="15"/>
      <c r="AC574" s="15">
        <v>10</v>
      </c>
      <c r="AD574" s="19">
        <f>11/12</f>
        <v>0.91666666666666663</v>
      </c>
      <c r="AE574" s="15"/>
      <c r="AF574" s="15"/>
      <c r="AG574" s="15"/>
      <c r="AH574" s="15"/>
      <c r="AI574" s="15"/>
      <c r="AJ574" s="15"/>
      <c r="AK574" s="15"/>
      <c r="AL574" s="15"/>
      <c r="AM574" s="15">
        <f t="shared" si="73"/>
        <v>1</v>
      </c>
      <c r="AN574" s="15" t="str">
        <f t="shared" si="74"/>
        <v/>
      </c>
      <c r="AO574" s="15">
        <f t="shared" si="75"/>
        <v>1</v>
      </c>
      <c r="AP574" s="15" t="str">
        <f t="shared" si="76"/>
        <v/>
      </c>
      <c r="AQ574" s="15">
        <f t="shared" si="77"/>
        <v>2</v>
      </c>
      <c r="AR574" s="15" t="str">
        <f t="shared" si="78"/>
        <v/>
      </c>
      <c r="AS574" s="15" t="str">
        <f t="shared" si="79"/>
        <v/>
      </c>
      <c r="AT574" s="15">
        <v>4</v>
      </c>
      <c r="AU574" s="15"/>
      <c r="AV574" s="15"/>
      <c r="AW574" s="15"/>
      <c r="AX574" s="15"/>
      <c r="AY574" s="15"/>
      <c r="AZ574" s="15">
        <v>4</v>
      </c>
      <c r="BA574" s="15"/>
      <c r="BB574" s="15"/>
      <c r="BC574" s="15"/>
      <c r="BD574" s="15"/>
      <c r="BE574" s="15"/>
      <c r="BF574" s="15">
        <v>6</v>
      </c>
      <c r="BG574" s="15">
        <v>6</v>
      </c>
      <c r="BH574" s="15"/>
      <c r="BI574" s="15"/>
      <c r="BJ574" s="15"/>
      <c r="BK574" s="15"/>
      <c r="BL574" s="15"/>
      <c r="BM574" s="15">
        <v>2</v>
      </c>
      <c r="BN574" s="15">
        <v>1</v>
      </c>
      <c r="BO574" s="15"/>
      <c r="BP574" s="15"/>
      <c r="BQ574" s="15"/>
      <c r="BR574" s="15"/>
      <c r="BS574" s="15"/>
      <c r="BT574" s="15"/>
      <c r="BU574" s="15"/>
      <c r="BV574" s="15"/>
      <c r="BW574" s="15">
        <v>3</v>
      </c>
      <c r="BX574" s="15">
        <v>2</v>
      </c>
      <c r="BY574" s="15"/>
      <c r="BZ574" s="15"/>
      <c r="CA574" s="15"/>
      <c r="CB574" s="15"/>
      <c r="CC574" s="15"/>
      <c r="CD574" s="15"/>
      <c r="CE574" s="15"/>
      <c r="CF574" s="15"/>
      <c r="CG574" s="15"/>
      <c r="CH574" s="15">
        <v>2</v>
      </c>
      <c r="CI574" s="15">
        <v>2</v>
      </c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>
        <v>1</v>
      </c>
      <c r="DB574" s="15">
        <v>1</v>
      </c>
      <c r="DC574" s="15"/>
      <c r="DD574" s="15"/>
      <c r="DE574" s="15"/>
      <c r="DF574" s="15"/>
      <c r="DG574" s="15"/>
      <c r="DH574" s="15">
        <v>1</v>
      </c>
      <c r="DI574" s="15" t="s">
        <v>7</v>
      </c>
      <c r="DJ574" s="15" t="s">
        <v>8</v>
      </c>
      <c r="DK574" s="15" t="s">
        <v>9</v>
      </c>
      <c r="DL574" s="15">
        <v>1</v>
      </c>
      <c r="DM574" s="15" t="s">
        <v>7</v>
      </c>
      <c r="DN574" s="15" t="s">
        <v>8</v>
      </c>
      <c r="DO574" s="15" t="s">
        <v>9</v>
      </c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 t="s">
        <v>15</v>
      </c>
      <c r="EH574" s="15" t="s">
        <v>31</v>
      </c>
      <c r="EI574" s="15" t="s">
        <v>9</v>
      </c>
      <c r="EJ574" s="15" t="s">
        <v>15</v>
      </c>
      <c r="EK574" s="15" t="s">
        <v>8</v>
      </c>
      <c r="EL574" s="15" t="s">
        <v>9</v>
      </c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>
        <v>2</v>
      </c>
      <c r="FM574" s="15">
        <v>1</v>
      </c>
      <c r="FN574" s="15"/>
      <c r="FO574" s="15">
        <v>1</v>
      </c>
      <c r="FP574" s="15">
        <v>1</v>
      </c>
      <c r="FQ574" s="15">
        <v>1</v>
      </c>
      <c r="FR574" s="15"/>
      <c r="FS574" s="15"/>
      <c r="FT574" s="15"/>
      <c r="FU574" s="15"/>
      <c r="FV574" s="15"/>
      <c r="FW574" s="15"/>
      <c r="FX574" s="15"/>
      <c r="FY574" s="15">
        <v>1</v>
      </c>
      <c r="FZ574" s="15">
        <v>1</v>
      </c>
      <c r="GA574" s="15"/>
      <c r="GB574" s="15"/>
      <c r="GC574" s="15"/>
      <c r="GD574" s="15"/>
      <c r="GE574" s="15" t="s">
        <v>33</v>
      </c>
      <c r="GF574" s="15" t="s">
        <v>53</v>
      </c>
      <c r="GG574" s="15"/>
      <c r="GH574" s="15"/>
      <c r="GI574" s="15"/>
      <c r="GJ574" s="15">
        <v>1</v>
      </c>
      <c r="GK574" s="15"/>
      <c r="GL574" s="15">
        <v>1</v>
      </c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>
        <v>1</v>
      </c>
      <c r="HJ574" s="15"/>
      <c r="HK574" s="15"/>
      <c r="HL574" s="15">
        <v>3</v>
      </c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>
        <v>1</v>
      </c>
      <c r="HY574" s="15"/>
      <c r="HZ574" s="15">
        <v>8</v>
      </c>
      <c r="IA574" s="15">
        <v>650</v>
      </c>
      <c r="IB574" s="15">
        <v>200</v>
      </c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  <c r="IT574" s="15"/>
      <c r="IU574" s="15"/>
      <c r="IV574" s="15"/>
      <c r="IW574" s="15"/>
      <c r="IX574" s="15"/>
      <c r="IY574" s="15"/>
      <c r="IZ574" s="15"/>
      <c r="JA574" s="15"/>
      <c r="JB574" s="15"/>
      <c r="JC574" s="17"/>
      <c r="JD574" s="17"/>
      <c r="JE574" s="18"/>
      <c r="JF574" s="17"/>
      <c r="JG574" s="17"/>
      <c r="JH574" s="19"/>
      <c r="JI574" s="19"/>
      <c r="JJ574" s="17"/>
      <c r="JK574" s="17"/>
      <c r="JL574" s="19"/>
      <c r="JM574" s="17"/>
      <c r="JN574" s="17"/>
      <c r="JO574" s="20"/>
      <c r="JP574" s="17"/>
      <c r="JQ574" s="17"/>
      <c r="JR574" s="20"/>
      <c r="JS574" s="19"/>
      <c r="JT574" s="19"/>
      <c r="JU574" s="19"/>
      <c r="JV574" s="15">
        <v>2</v>
      </c>
      <c r="JW574" s="14"/>
      <c r="JX574" s="14"/>
      <c r="JY574" s="15">
        <v>400</v>
      </c>
      <c r="JZ574" s="15"/>
      <c r="KA574" s="15">
        <v>50</v>
      </c>
      <c r="KB574" s="15">
        <v>10</v>
      </c>
      <c r="KC574" s="15"/>
      <c r="KD574" s="15">
        <v>100</v>
      </c>
      <c r="KE574" s="15">
        <v>150</v>
      </c>
      <c r="KF574" s="15">
        <v>22</v>
      </c>
      <c r="KG574" s="15"/>
      <c r="KH574" s="15">
        <v>50</v>
      </c>
      <c r="KI574" s="15"/>
      <c r="KJ574" s="15"/>
      <c r="KK574" s="15"/>
      <c r="KL574" s="15">
        <v>2</v>
      </c>
      <c r="KM574" s="15"/>
      <c r="KN574" s="15"/>
      <c r="KO574" s="15"/>
      <c r="KP574" s="15"/>
      <c r="KQ574" s="15"/>
      <c r="KR574" s="15"/>
      <c r="KS574" s="15"/>
      <c r="KT574" s="15"/>
      <c r="KU574" s="15"/>
      <c r="KV574" s="15">
        <v>1</v>
      </c>
      <c r="KW574" s="15"/>
      <c r="KX574" s="15"/>
      <c r="KY574" s="15"/>
      <c r="KZ574" s="15"/>
      <c r="LA574" s="15"/>
      <c r="LB574" s="15"/>
      <c r="LC574" s="15"/>
      <c r="LD574" s="15"/>
      <c r="LE574" s="15"/>
      <c r="LF574" s="15"/>
      <c r="LG574" s="15"/>
      <c r="LH574" s="15"/>
      <c r="LI574" s="15"/>
      <c r="LJ574" s="15" t="s">
        <v>98</v>
      </c>
      <c r="LK574" s="15"/>
      <c r="LL574" s="15" t="s">
        <v>29</v>
      </c>
      <c r="LM574" s="15" t="s">
        <v>173</v>
      </c>
      <c r="LN574" s="15" t="s">
        <v>132</v>
      </c>
      <c r="LO574" s="15"/>
    </row>
    <row r="575" spans="1:327" ht="18" customHeight="1" x14ac:dyDescent="0.25">
      <c r="A575" s="14" t="s">
        <v>809</v>
      </c>
      <c r="B575" s="15" t="str">
        <f t="shared" si="80"/>
        <v>La Aduana</v>
      </c>
      <c r="C575" s="15">
        <f t="shared" si="72"/>
        <v>3</v>
      </c>
      <c r="D575" s="15">
        <v>1</v>
      </c>
      <c r="E575" s="15">
        <v>1</v>
      </c>
      <c r="F575" s="15">
        <v>1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>
        <v>3</v>
      </c>
      <c r="U575" s="15"/>
      <c r="V575" s="15">
        <v>48</v>
      </c>
      <c r="W575" s="15">
        <v>47</v>
      </c>
      <c r="X575" s="15">
        <v>13</v>
      </c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 t="str">
        <f t="shared" si="73"/>
        <v/>
      </c>
      <c r="AN575" s="15" t="str">
        <f t="shared" si="74"/>
        <v/>
      </c>
      <c r="AO575" s="15" t="str">
        <f t="shared" si="75"/>
        <v/>
      </c>
      <c r="AP575" s="15">
        <f t="shared" si="76"/>
        <v>1</v>
      </c>
      <c r="AQ575" s="15" t="str">
        <f t="shared" si="77"/>
        <v/>
      </c>
      <c r="AR575" s="15">
        <f t="shared" si="78"/>
        <v>2</v>
      </c>
      <c r="AS575" s="15" t="str">
        <f t="shared" si="79"/>
        <v/>
      </c>
      <c r="AT575" s="15">
        <v>3</v>
      </c>
      <c r="AU575" s="15"/>
      <c r="AV575" s="15"/>
      <c r="AW575" s="15"/>
      <c r="AX575" s="15"/>
      <c r="AY575" s="15"/>
      <c r="AZ575" s="15">
        <v>3</v>
      </c>
      <c r="BA575" s="15"/>
      <c r="BB575" s="15"/>
      <c r="BC575" s="15"/>
      <c r="BD575" s="15"/>
      <c r="BE575" s="15"/>
      <c r="BF575" s="15">
        <v>3</v>
      </c>
      <c r="BG575" s="15">
        <v>3</v>
      </c>
      <c r="BH575" s="15">
        <v>4</v>
      </c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>
        <v>1</v>
      </c>
      <c r="BX575" s="15">
        <v>1</v>
      </c>
      <c r="BY575" s="15"/>
      <c r="BZ575" s="15"/>
      <c r="CA575" s="15"/>
      <c r="CB575" s="15"/>
      <c r="CC575" s="15"/>
      <c r="CD575" s="15"/>
      <c r="CE575" s="15"/>
      <c r="CF575" s="15"/>
      <c r="CG575" s="15"/>
      <c r="CH575" s="15">
        <v>1</v>
      </c>
      <c r="CI575" s="15">
        <v>1</v>
      </c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>
        <v>1</v>
      </c>
      <c r="DF575" s="15">
        <v>1</v>
      </c>
      <c r="DG575" s="15"/>
      <c r="DH575" s="15">
        <v>1</v>
      </c>
      <c r="DI575" s="15" t="s">
        <v>7</v>
      </c>
      <c r="DJ575" s="15" t="s">
        <v>8</v>
      </c>
      <c r="DK575" s="15" t="s">
        <v>9</v>
      </c>
      <c r="DL575" s="15"/>
      <c r="DM575" s="15" t="s">
        <v>7</v>
      </c>
      <c r="DN575" s="15" t="s">
        <v>31</v>
      </c>
      <c r="DO575" s="15" t="s">
        <v>9</v>
      </c>
      <c r="DP575" s="15"/>
      <c r="DQ575" s="15" t="s">
        <v>15</v>
      </c>
      <c r="DR575" s="15" t="s">
        <v>23</v>
      </c>
      <c r="DS575" s="15" t="s">
        <v>9</v>
      </c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>
        <v>1</v>
      </c>
      <c r="FM575" s="15"/>
      <c r="FN575" s="15"/>
      <c r="FO575" s="15">
        <v>1</v>
      </c>
      <c r="FP575" s="15"/>
      <c r="FQ575" s="15">
        <v>1</v>
      </c>
      <c r="FR575" s="15"/>
      <c r="FS575" s="15"/>
      <c r="FT575" s="15">
        <v>1</v>
      </c>
      <c r="FU575" s="15"/>
      <c r="FV575" s="15"/>
      <c r="FW575" s="15"/>
      <c r="FX575" s="15"/>
      <c r="FY575" s="15"/>
      <c r="FZ575" s="15">
        <v>1</v>
      </c>
      <c r="GA575" s="15"/>
      <c r="GB575" s="15"/>
      <c r="GC575" s="15"/>
      <c r="GD575" s="15"/>
      <c r="GE575" s="15" t="s">
        <v>53</v>
      </c>
      <c r="GF575" s="15"/>
      <c r="GG575" s="15"/>
      <c r="GH575" s="15"/>
      <c r="GI575" s="15"/>
      <c r="GJ575" s="15">
        <v>1</v>
      </c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>
        <v>1</v>
      </c>
      <c r="HJ575" s="15"/>
      <c r="HK575" s="15"/>
      <c r="HL575" s="15"/>
      <c r="HM575" s="15"/>
      <c r="HN575" s="15">
        <v>3</v>
      </c>
      <c r="HO575" s="15"/>
      <c r="HP575" s="15"/>
      <c r="HQ575" s="15"/>
      <c r="HR575" s="15"/>
      <c r="HS575" s="15"/>
      <c r="HT575" s="15"/>
      <c r="HU575" s="15"/>
      <c r="HV575" s="15"/>
      <c r="HW575" s="15"/>
      <c r="HX575" s="15">
        <v>1</v>
      </c>
      <c r="HY575" s="15"/>
      <c r="HZ575" s="15">
        <v>9</v>
      </c>
      <c r="IA575" s="15"/>
      <c r="IB575" s="15">
        <v>70</v>
      </c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  <c r="IT575" s="15"/>
      <c r="IU575" s="15"/>
      <c r="IV575" s="15"/>
      <c r="IW575" s="15"/>
      <c r="IX575" s="15"/>
      <c r="IY575" s="15"/>
      <c r="IZ575" s="15"/>
      <c r="JA575" s="15"/>
      <c r="JB575" s="15"/>
      <c r="JC575" s="17"/>
      <c r="JD575" s="17"/>
      <c r="JE575" s="18"/>
      <c r="JF575" s="17"/>
      <c r="JG575" s="17"/>
      <c r="JH575" s="19"/>
      <c r="JI575" s="19"/>
      <c r="JJ575" s="17"/>
      <c r="JK575" s="17"/>
      <c r="JL575" s="19"/>
      <c r="JM575" s="17"/>
      <c r="JN575" s="17"/>
      <c r="JO575" s="20"/>
      <c r="JP575" s="17"/>
      <c r="JQ575" s="17"/>
      <c r="JR575" s="20"/>
      <c r="JS575" s="19"/>
      <c r="JT575" s="19"/>
      <c r="JU575" s="19"/>
      <c r="JV575" s="15">
        <v>2</v>
      </c>
      <c r="JW575" s="14"/>
      <c r="JX575" s="14"/>
      <c r="JY575" s="15">
        <v>40</v>
      </c>
      <c r="JZ575" s="15"/>
      <c r="KA575" s="15"/>
      <c r="KB575" s="15">
        <v>5</v>
      </c>
      <c r="KC575" s="15"/>
      <c r="KD575" s="15">
        <v>15</v>
      </c>
      <c r="KE575" s="15"/>
      <c r="KF575" s="15">
        <v>5</v>
      </c>
      <c r="KG575" s="15"/>
      <c r="KH575" s="15"/>
      <c r="KI575" s="15"/>
      <c r="KJ575" s="15"/>
      <c r="KK575" s="15"/>
      <c r="KL575" s="15">
        <v>2</v>
      </c>
      <c r="KM575" s="15"/>
      <c r="KN575" s="15"/>
      <c r="KO575" s="15"/>
      <c r="KP575" s="15"/>
      <c r="KQ575" s="15"/>
      <c r="KR575" s="15"/>
      <c r="KS575" s="15"/>
      <c r="KT575" s="15"/>
      <c r="KU575" s="15"/>
      <c r="KV575" s="15">
        <v>1</v>
      </c>
      <c r="KW575" s="15"/>
      <c r="KX575" s="15"/>
      <c r="KY575" s="15"/>
      <c r="KZ575" s="15"/>
      <c r="LA575" s="15"/>
      <c r="LB575" s="15"/>
      <c r="LC575" s="15"/>
      <c r="LD575" s="15"/>
      <c r="LE575" s="15"/>
      <c r="LF575" s="15"/>
      <c r="LG575" s="15">
        <v>1</v>
      </c>
      <c r="LH575" s="15"/>
      <c r="LI575" s="15"/>
      <c r="LJ575" s="15" t="s">
        <v>234</v>
      </c>
      <c r="LK575" s="15" t="s">
        <v>21</v>
      </c>
      <c r="LL575" s="15" t="s">
        <v>29</v>
      </c>
      <c r="LM575" s="15"/>
      <c r="LN575" s="15" t="s">
        <v>132</v>
      </c>
      <c r="LO575" s="15"/>
    </row>
    <row r="576" spans="1:327" ht="18" customHeight="1" x14ac:dyDescent="0.25">
      <c r="A576" s="14" t="s">
        <v>810</v>
      </c>
      <c r="B576" s="15" t="str">
        <f t="shared" si="80"/>
        <v>La Aduana</v>
      </c>
      <c r="C576" s="15">
        <f t="shared" si="72"/>
        <v>6</v>
      </c>
      <c r="D576" s="15">
        <v>1</v>
      </c>
      <c r="E576" s="15">
        <v>1</v>
      </c>
      <c r="F576" s="15">
        <v>3</v>
      </c>
      <c r="G576" s="15">
        <v>1</v>
      </c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>
        <v>6</v>
      </c>
      <c r="U576" s="15"/>
      <c r="V576" s="15">
        <v>40</v>
      </c>
      <c r="W576" s="15">
        <v>40</v>
      </c>
      <c r="X576" s="15">
        <v>20</v>
      </c>
      <c r="Y576" s="15">
        <v>18</v>
      </c>
      <c r="Z576" s="15">
        <v>17</v>
      </c>
      <c r="AA576" s="15"/>
      <c r="AB576" s="15"/>
      <c r="AC576" s="15">
        <v>15</v>
      </c>
      <c r="AD576" s="15"/>
      <c r="AE576" s="15"/>
      <c r="AF576" s="15"/>
      <c r="AG576" s="15"/>
      <c r="AH576" s="15"/>
      <c r="AI576" s="15"/>
      <c r="AJ576" s="15"/>
      <c r="AK576" s="15"/>
      <c r="AL576" s="15"/>
      <c r="AM576" s="15" t="str">
        <f t="shared" si="73"/>
        <v/>
      </c>
      <c r="AN576" s="15" t="str">
        <f t="shared" si="74"/>
        <v/>
      </c>
      <c r="AO576" s="15" t="str">
        <f t="shared" si="75"/>
        <v/>
      </c>
      <c r="AP576" s="15">
        <f t="shared" si="76"/>
        <v>3</v>
      </c>
      <c r="AQ576" s="15">
        <f t="shared" si="77"/>
        <v>1</v>
      </c>
      <c r="AR576" s="15">
        <f t="shared" si="78"/>
        <v>2</v>
      </c>
      <c r="AS576" s="15" t="str">
        <f t="shared" si="79"/>
        <v/>
      </c>
      <c r="AT576" s="15">
        <v>6</v>
      </c>
      <c r="AU576" s="15"/>
      <c r="AV576" s="15"/>
      <c r="AW576" s="15"/>
      <c r="AX576" s="15"/>
      <c r="AY576" s="15"/>
      <c r="AZ576" s="15"/>
      <c r="BA576" s="15"/>
      <c r="BB576" s="15"/>
      <c r="BC576" s="15">
        <v>6</v>
      </c>
      <c r="BD576" s="15"/>
      <c r="BE576" s="15"/>
      <c r="BF576" s="15">
        <v>2</v>
      </c>
      <c r="BG576" s="15">
        <v>2</v>
      </c>
      <c r="BH576" s="15">
        <v>5</v>
      </c>
      <c r="BI576" s="15">
        <v>5</v>
      </c>
      <c r="BJ576" s="15">
        <v>5</v>
      </c>
      <c r="BK576" s="15"/>
      <c r="BL576" s="15"/>
      <c r="BM576" s="15">
        <v>5</v>
      </c>
      <c r="BN576" s="15"/>
      <c r="BO576" s="15"/>
      <c r="BP576" s="15"/>
      <c r="BQ576" s="15"/>
      <c r="BR576" s="15"/>
      <c r="BS576" s="15"/>
      <c r="BT576" s="15"/>
      <c r="BU576" s="15"/>
      <c r="BV576" s="15"/>
      <c r="BW576" s="15">
        <v>6</v>
      </c>
      <c r="BX576" s="15">
        <v>2</v>
      </c>
      <c r="BY576" s="15"/>
      <c r="BZ576" s="15"/>
      <c r="CA576" s="15"/>
      <c r="CB576" s="15"/>
      <c r="CC576" s="15"/>
      <c r="CD576" s="15"/>
      <c r="CE576" s="15"/>
      <c r="CF576" s="15"/>
      <c r="CG576" s="15"/>
      <c r="CH576" s="15">
        <v>4</v>
      </c>
      <c r="CI576" s="15">
        <v>4</v>
      </c>
      <c r="CJ576" s="15">
        <v>2</v>
      </c>
      <c r="CK576" s="15"/>
      <c r="CL576" s="15"/>
      <c r="CM576" s="15"/>
      <c r="CN576" s="15">
        <v>1</v>
      </c>
      <c r="CO576" s="15"/>
      <c r="CP576" s="15">
        <v>1</v>
      </c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>
        <v>1</v>
      </c>
      <c r="DB576" s="15"/>
      <c r="DC576" s="15"/>
      <c r="DD576" s="15"/>
      <c r="DE576" s="15"/>
      <c r="DF576" s="15"/>
      <c r="DG576" s="15"/>
      <c r="DH576" s="15"/>
      <c r="DI576" s="15" t="s">
        <v>7</v>
      </c>
      <c r="DJ576" s="15" t="s">
        <v>8</v>
      </c>
      <c r="DK576" s="15" t="s">
        <v>9</v>
      </c>
      <c r="DL576" s="15"/>
      <c r="DM576" s="15" t="s">
        <v>7</v>
      </c>
      <c r="DN576" s="15" t="s">
        <v>31</v>
      </c>
      <c r="DO576" s="15" t="s">
        <v>9</v>
      </c>
      <c r="DP576" s="15"/>
      <c r="DQ576" s="15" t="s">
        <v>15</v>
      </c>
      <c r="DR576" s="15" t="s">
        <v>31</v>
      </c>
      <c r="DS576" s="15" t="s">
        <v>9</v>
      </c>
      <c r="DT576" s="15" t="s">
        <v>15</v>
      </c>
      <c r="DU576" s="15" t="s">
        <v>31</v>
      </c>
      <c r="DV576" s="15" t="s">
        <v>9</v>
      </c>
      <c r="DW576" s="15" t="s">
        <v>15</v>
      </c>
      <c r="DX576" s="15" t="s">
        <v>31</v>
      </c>
      <c r="DY576" s="15" t="s">
        <v>9</v>
      </c>
      <c r="DZ576" s="15"/>
      <c r="EA576" s="15"/>
      <c r="EB576" s="15"/>
      <c r="EC576" s="15"/>
      <c r="ED576" s="15"/>
      <c r="EE576" s="15"/>
      <c r="EF576" s="15"/>
      <c r="EG576" s="15" t="s">
        <v>15</v>
      </c>
      <c r="EH576" s="15" t="s">
        <v>23</v>
      </c>
      <c r="EI576" s="15" t="s">
        <v>9</v>
      </c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>
        <v>2</v>
      </c>
      <c r="FM576" s="15"/>
      <c r="FN576" s="15">
        <v>2</v>
      </c>
      <c r="FO576" s="15"/>
      <c r="FP576" s="15"/>
      <c r="FQ576" s="15">
        <v>4</v>
      </c>
      <c r="FR576" s="15"/>
      <c r="FS576" s="15"/>
      <c r="FT576" s="15"/>
      <c r="FU576" s="15"/>
      <c r="FV576" s="15"/>
      <c r="FW576" s="15">
        <v>2</v>
      </c>
      <c r="FX576" s="15"/>
      <c r="FY576" s="15"/>
      <c r="FZ576" s="15"/>
      <c r="GA576" s="15"/>
      <c r="GB576" s="15"/>
      <c r="GC576" s="15"/>
      <c r="GD576" s="15"/>
      <c r="GE576" s="15" t="s">
        <v>20</v>
      </c>
      <c r="GF576" s="15" t="s">
        <v>20</v>
      </c>
      <c r="GG576" s="15"/>
      <c r="GH576" s="15"/>
      <c r="GI576" s="15"/>
      <c r="GJ576" s="15">
        <v>2</v>
      </c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>
        <v>2</v>
      </c>
      <c r="HH576" s="15"/>
      <c r="HI576" s="15"/>
      <c r="HJ576" s="15"/>
      <c r="HK576" s="15"/>
      <c r="HL576" s="15"/>
      <c r="HM576" s="15"/>
      <c r="HN576" s="15">
        <v>6</v>
      </c>
      <c r="HO576" s="15"/>
      <c r="HP576" s="15"/>
      <c r="HQ576" s="15"/>
      <c r="HR576" s="15"/>
      <c r="HS576" s="15"/>
      <c r="HT576" s="15"/>
      <c r="HU576" s="15"/>
      <c r="HV576" s="15"/>
      <c r="HW576" s="15"/>
      <c r="HX576" s="15">
        <v>1</v>
      </c>
      <c r="HY576" s="15"/>
      <c r="HZ576" s="15">
        <v>6</v>
      </c>
      <c r="IA576" s="15"/>
      <c r="IB576" s="15">
        <v>340</v>
      </c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  <c r="IT576" s="15"/>
      <c r="IU576" s="15"/>
      <c r="IV576" s="15"/>
      <c r="IW576" s="15"/>
      <c r="IX576" s="15"/>
      <c r="IY576" s="15"/>
      <c r="IZ576" s="15"/>
      <c r="JA576" s="15"/>
      <c r="JB576" s="15"/>
      <c r="JC576" s="17"/>
      <c r="JD576" s="17"/>
      <c r="JE576" s="18"/>
      <c r="JF576" s="17"/>
      <c r="JG576" s="17"/>
      <c r="JH576" s="19"/>
      <c r="JI576" s="19"/>
      <c r="JJ576" s="17"/>
      <c r="JK576" s="17"/>
      <c r="JL576" s="19"/>
      <c r="JM576" s="17"/>
      <c r="JN576" s="17"/>
      <c r="JO576" s="20"/>
      <c r="JP576" s="17"/>
      <c r="JQ576" s="17"/>
      <c r="JR576" s="20"/>
      <c r="JS576" s="19"/>
      <c r="JT576" s="19"/>
      <c r="JU576" s="19"/>
      <c r="JV576" s="15">
        <v>2</v>
      </c>
      <c r="JW576" s="14"/>
      <c r="JX576" s="14"/>
      <c r="JY576" s="15">
        <v>100</v>
      </c>
      <c r="JZ576" s="15"/>
      <c r="KA576" s="15">
        <v>20</v>
      </c>
      <c r="KB576" s="15">
        <v>50</v>
      </c>
      <c r="KC576" s="15">
        <v>50</v>
      </c>
      <c r="KD576" s="15">
        <v>10</v>
      </c>
      <c r="KE576" s="15"/>
      <c r="KF576" s="15"/>
      <c r="KG576" s="15"/>
      <c r="KH576" s="15"/>
      <c r="KI576" s="15"/>
      <c r="KJ576" s="15"/>
      <c r="KK576" s="15">
        <v>100</v>
      </c>
      <c r="KL576" s="15">
        <v>2</v>
      </c>
      <c r="KM576" s="15"/>
      <c r="KN576" s="15"/>
      <c r="KO576" s="15"/>
      <c r="KP576" s="15"/>
      <c r="KQ576" s="15"/>
      <c r="KR576" s="15"/>
      <c r="KS576" s="15"/>
      <c r="KT576" s="15"/>
      <c r="KU576" s="15"/>
      <c r="KV576" s="15"/>
      <c r="KW576" s="15"/>
      <c r="KX576" s="15"/>
      <c r="KY576" s="15"/>
      <c r="KZ576" s="15"/>
      <c r="LA576" s="15"/>
      <c r="LB576" s="15"/>
      <c r="LC576" s="15">
        <v>1</v>
      </c>
      <c r="LD576" s="15"/>
      <c r="LE576" s="15"/>
      <c r="LF576" s="15"/>
      <c r="LG576" s="15"/>
      <c r="LH576" s="15"/>
      <c r="LI576" s="15"/>
      <c r="LJ576" s="15"/>
      <c r="LK576" s="15" t="s">
        <v>21</v>
      </c>
      <c r="LL576" s="15"/>
      <c r="LM576" s="15"/>
      <c r="LN576" s="15"/>
      <c r="LO576" s="15"/>
    </row>
    <row r="577" spans="1:327" ht="18" customHeight="1" x14ac:dyDescent="0.25">
      <c r="A577" s="14" t="s">
        <v>811</v>
      </c>
      <c r="B577" s="15" t="str">
        <f t="shared" si="80"/>
        <v>La Aduana</v>
      </c>
      <c r="C577" s="15">
        <f t="shared" si="72"/>
        <v>1</v>
      </c>
      <c r="D577" s="15"/>
      <c r="E577" s="15">
        <v>1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>
        <v>1</v>
      </c>
      <c r="U577" s="15"/>
      <c r="V577" s="15"/>
      <c r="W577" s="15">
        <v>81</v>
      </c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 t="str">
        <f t="shared" si="73"/>
        <v/>
      </c>
      <c r="AN577" s="15" t="str">
        <f t="shared" si="74"/>
        <v/>
      </c>
      <c r="AO577" s="15" t="str">
        <f t="shared" si="75"/>
        <v/>
      </c>
      <c r="AP577" s="15" t="str">
        <f t="shared" si="76"/>
        <v/>
      </c>
      <c r="AQ577" s="15" t="str">
        <f t="shared" si="77"/>
        <v/>
      </c>
      <c r="AR577" s="15" t="str">
        <f t="shared" si="78"/>
        <v/>
      </c>
      <c r="AS577" s="15">
        <f t="shared" si="79"/>
        <v>1</v>
      </c>
      <c r="AT577" s="15">
        <v>1</v>
      </c>
      <c r="AU577" s="15"/>
      <c r="AV577" s="15"/>
      <c r="AW577" s="15"/>
      <c r="AX577" s="15"/>
      <c r="AY577" s="15"/>
      <c r="AZ577" s="15"/>
      <c r="BA577" s="15"/>
      <c r="BB577" s="15"/>
      <c r="BC577" s="15">
        <v>1</v>
      </c>
      <c r="BD577" s="15"/>
      <c r="BE577" s="15"/>
      <c r="BF577" s="15"/>
      <c r="BG577" s="15">
        <v>2</v>
      </c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>
        <v>4</v>
      </c>
      <c r="BY577" s="15"/>
      <c r="BZ577" s="15"/>
      <c r="CA577" s="15"/>
      <c r="CB577" s="15"/>
      <c r="CC577" s="15"/>
      <c r="CD577" s="15"/>
      <c r="CE577" s="15"/>
      <c r="CF577" s="15"/>
      <c r="CG577" s="15"/>
      <c r="CH577" s="15">
        <v>9</v>
      </c>
      <c r="CI577" s="15">
        <v>9</v>
      </c>
      <c r="CJ577" s="15">
        <v>1</v>
      </c>
      <c r="CK577" s="15"/>
      <c r="CL577" s="15"/>
      <c r="CM577" s="15"/>
      <c r="CN577" s="15"/>
      <c r="CO577" s="15"/>
      <c r="CP577" s="15">
        <v>1</v>
      </c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>
        <v>1</v>
      </c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 t="s">
        <v>7</v>
      </c>
      <c r="DN577" s="15" t="s">
        <v>8</v>
      </c>
      <c r="DO577" s="15" t="s">
        <v>9</v>
      </c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>
        <v>1</v>
      </c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>
        <v>1</v>
      </c>
      <c r="HO577" s="15"/>
      <c r="HP577" s="15"/>
      <c r="HQ577" s="15"/>
      <c r="HR577" s="15"/>
      <c r="HS577" s="15"/>
      <c r="HT577" s="15"/>
      <c r="HU577" s="15"/>
      <c r="HV577" s="15"/>
      <c r="HW577" s="15"/>
      <c r="HX577" s="15">
        <v>1</v>
      </c>
      <c r="HY577" s="15"/>
      <c r="HZ577" s="15">
        <v>12</v>
      </c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>
        <v>40</v>
      </c>
      <c r="IO577" s="15"/>
      <c r="IP577" s="15"/>
      <c r="IQ577" s="15"/>
      <c r="IR577" s="15"/>
      <c r="IS577" s="15"/>
      <c r="IT577" s="15"/>
      <c r="IU577" s="15"/>
      <c r="IV577" s="15"/>
      <c r="IW577" s="15"/>
      <c r="IX577" s="15"/>
      <c r="IY577" s="15"/>
      <c r="IZ577" s="15"/>
      <c r="JA577" s="15"/>
      <c r="JB577" s="15"/>
      <c r="JC577" s="17"/>
      <c r="JD577" s="17"/>
      <c r="JE577" s="18"/>
      <c r="JF577" s="17">
        <v>1</v>
      </c>
      <c r="JG577" s="17">
        <v>1</v>
      </c>
      <c r="JH577" s="19">
        <v>0.1</v>
      </c>
      <c r="JI577" s="19"/>
      <c r="JJ577" s="17"/>
      <c r="JK577" s="17"/>
      <c r="JL577" s="19"/>
      <c r="JM577" s="17"/>
      <c r="JN577" s="17"/>
      <c r="JO577" s="20"/>
      <c r="JP577" s="17"/>
      <c r="JQ577" s="17"/>
      <c r="JR577" s="20"/>
      <c r="JS577" s="19"/>
      <c r="JT577" s="19"/>
      <c r="JU577" s="19"/>
      <c r="JV577" s="15">
        <v>2</v>
      </c>
      <c r="JW577" s="14"/>
      <c r="JX577" s="14"/>
      <c r="JY577" s="15">
        <v>20</v>
      </c>
      <c r="JZ577" s="15"/>
      <c r="KA577" s="15">
        <v>10</v>
      </c>
      <c r="KB577" s="15">
        <v>7</v>
      </c>
      <c r="KC577" s="15"/>
      <c r="KD577" s="15"/>
      <c r="KE577" s="15"/>
      <c r="KF577" s="15"/>
      <c r="KG577" s="15"/>
      <c r="KH577" s="15"/>
      <c r="KI577" s="15"/>
      <c r="KJ577" s="15"/>
      <c r="KK577" s="15"/>
      <c r="KL577" s="15">
        <v>2</v>
      </c>
      <c r="KM577" s="15"/>
      <c r="KN577" s="15"/>
      <c r="KO577" s="15"/>
      <c r="KP577" s="15"/>
      <c r="KQ577" s="15"/>
      <c r="KR577" s="15"/>
      <c r="KS577" s="15"/>
      <c r="KT577" s="15"/>
      <c r="KU577" s="15"/>
      <c r="KV577" s="15"/>
      <c r="KW577" s="15"/>
      <c r="KX577" s="15"/>
      <c r="KY577" s="15"/>
      <c r="KZ577" s="15"/>
      <c r="LA577" s="15"/>
      <c r="LB577" s="15"/>
      <c r="LC577" s="15"/>
      <c r="LD577" s="15"/>
      <c r="LE577" s="15"/>
      <c r="LF577" s="15"/>
      <c r="LG577" s="15">
        <v>1</v>
      </c>
      <c r="LH577" s="15"/>
      <c r="LI577" s="15"/>
      <c r="LJ577" s="15" t="s">
        <v>98</v>
      </c>
      <c r="LK577" s="15"/>
      <c r="LL577" s="15"/>
      <c r="LM577" s="15"/>
      <c r="LN577" s="15"/>
      <c r="LO577" s="15"/>
    </row>
    <row r="578" spans="1:327" ht="18" customHeight="1" x14ac:dyDescent="0.25">
      <c r="A578" s="14" t="s">
        <v>812</v>
      </c>
      <c r="B578" s="15" t="str">
        <f t="shared" si="80"/>
        <v>La Aduana</v>
      </c>
      <c r="C578" s="15">
        <f t="shared" si="72"/>
        <v>5</v>
      </c>
      <c r="D578" s="15">
        <v>1</v>
      </c>
      <c r="E578" s="15">
        <v>1</v>
      </c>
      <c r="F578" s="15">
        <v>1</v>
      </c>
      <c r="G578" s="15">
        <v>2</v>
      </c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>
        <v>5</v>
      </c>
      <c r="U578" s="15"/>
      <c r="V578" s="15">
        <v>40</v>
      </c>
      <c r="W578" s="15">
        <v>39</v>
      </c>
      <c r="X578" s="15">
        <v>20</v>
      </c>
      <c r="Y578" s="15"/>
      <c r="Z578" s="15"/>
      <c r="AA578" s="15"/>
      <c r="AB578" s="15"/>
      <c r="AC578" s="15">
        <v>17</v>
      </c>
      <c r="AD578" s="15">
        <v>9</v>
      </c>
      <c r="AE578" s="15"/>
      <c r="AF578" s="15"/>
      <c r="AG578" s="15"/>
      <c r="AH578" s="15"/>
      <c r="AI578" s="15"/>
      <c r="AJ578" s="15"/>
      <c r="AK578" s="15"/>
      <c r="AL578" s="15"/>
      <c r="AM578" s="15" t="str">
        <f t="shared" si="73"/>
        <v/>
      </c>
      <c r="AN578" s="15" t="str">
        <f t="shared" si="74"/>
        <v/>
      </c>
      <c r="AO578" s="15">
        <f t="shared" si="75"/>
        <v>1</v>
      </c>
      <c r="AP578" s="15">
        <f t="shared" si="76"/>
        <v>1</v>
      </c>
      <c r="AQ578" s="15">
        <f t="shared" si="77"/>
        <v>2</v>
      </c>
      <c r="AR578" s="15">
        <f t="shared" si="78"/>
        <v>1</v>
      </c>
      <c r="AS578" s="15" t="str">
        <f t="shared" si="79"/>
        <v/>
      </c>
      <c r="AT578" s="15">
        <v>5</v>
      </c>
      <c r="AU578" s="15"/>
      <c r="AV578" s="15"/>
      <c r="AW578" s="15"/>
      <c r="AX578" s="15"/>
      <c r="AY578" s="15"/>
      <c r="AZ578" s="15">
        <v>2</v>
      </c>
      <c r="BA578" s="15">
        <v>3</v>
      </c>
      <c r="BB578" s="15"/>
      <c r="BC578" s="15"/>
      <c r="BD578" s="15"/>
      <c r="BE578" s="15"/>
      <c r="BF578" s="15">
        <v>3</v>
      </c>
      <c r="BG578" s="15">
        <v>3</v>
      </c>
      <c r="BH578" s="15">
        <v>5</v>
      </c>
      <c r="BI578" s="15"/>
      <c r="BJ578" s="15"/>
      <c r="BK578" s="15"/>
      <c r="BL578" s="15"/>
      <c r="BM578" s="15">
        <v>5</v>
      </c>
      <c r="BN578" s="15">
        <v>3</v>
      </c>
      <c r="BO578" s="15"/>
      <c r="BP578" s="15"/>
      <c r="BQ578" s="15"/>
      <c r="BR578" s="15"/>
      <c r="BS578" s="15"/>
      <c r="BT578" s="15"/>
      <c r="BU578" s="15"/>
      <c r="BV578" s="15"/>
      <c r="BW578" s="15">
        <v>4</v>
      </c>
      <c r="BX578" s="15">
        <v>2</v>
      </c>
      <c r="BY578" s="15"/>
      <c r="BZ578" s="15"/>
      <c r="CA578" s="15"/>
      <c r="CB578" s="15"/>
      <c r="CC578" s="15"/>
      <c r="CD578" s="15"/>
      <c r="CE578" s="15"/>
      <c r="CF578" s="15"/>
      <c r="CG578" s="15"/>
      <c r="CH578" s="15">
        <v>3</v>
      </c>
      <c r="CI578" s="15">
        <v>3</v>
      </c>
      <c r="CJ578" s="15">
        <v>3</v>
      </c>
      <c r="CK578" s="15"/>
      <c r="CL578" s="15"/>
      <c r="CM578" s="15"/>
      <c r="CN578" s="15">
        <v>2</v>
      </c>
      <c r="CO578" s="15"/>
      <c r="CP578" s="15"/>
      <c r="CQ578" s="15"/>
      <c r="CR578" s="15">
        <v>1</v>
      </c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 t="s">
        <v>555</v>
      </c>
      <c r="DH578" s="15"/>
      <c r="DI578" s="15" t="s">
        <v>7</v>
      </c>
      <c r="DJ578" s="15" t="s">
        <v>8</v>
      </c>
      <c r="DK578" s="15" t="s">
        <v>9</v>
      </c>
      <c r="DL578" s="15"/>
      <c r="DM578" s="15" t="s">
        <v>7</v>
      </c>
      <c r="DN578" s="15" t="s">
        <v>31</v>
      </c>
      <c r="DO578" s="15" t="s">
        <v>9</v>
      </c>
      <c r="DP578" s="15"/>
      <c r="DQ578" s="15" t="s">
        <v>15</v>
      </c>
      <c r="DR578" s="15" t="s">
        <v>31</v>
      </c>
      <c r="DS578" s="15" t="s">
        <v>9</v>
      </c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 t="s">
        <v>15</v>
      </c>
      <c r="EH578" s="15" t="s">
        <v>31</v>
      </c>
      <c r="EI578" s="15" t="s">
        <v>9</v>
      </c>
      <c r="EJ578" s="15" t="s">
        <v>15</v>
      </c>
      <c r="EK578" s="15" t="s">
        <v>31</v>
      </c>
      <c r="EL578" s="15" t="s">
        <v>9</v>
      </c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>
        <v>1</v>
      </c>
      <c r="FM578" s="15"/>
      <c r="FN578" s="15"/>
      <c r="FO578" s="15">
        <v>1</v>
      </c>
      <c r="FP578" s="15">
        <v>1</v>
      </c>
      <c r="FQ578" s="15">
        <v>2</v>
      </c>
      <c r="FR578" s="15"/>
      <c r="FS578" s="15"/>
      <c r="FT578" s="15">
        <v>1</v>
      </c>
      <c r="FU578" s="15"/>
      <c r="FV578" s="15"/>
      <c r="FW578" s="15">
        <v>1</v>
      </c>
      <c r="FX578" s="15"/>
      <c r="FY578" s="15"/>
      <c r="FZ578" s="15"/>
      <c r="GA578" s="15"/>
      <c r="GB578" s="15"/>
      <c r="GC578" s="15"/>
      <c r="GD578" s="15"/>
      <c r="GE578" s="15" t="s">
        <v>20</v>
      </c>
      <c r="GF578" s="15"/>
      <c r="GG578" s="15"/>
      <c r="GH578" s="15"/>
      <c r="GI578" s="15"/>
      <c r="GJ578" s="15">
        <v>1</v>
      </c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>
        <v>1</v>
      </c>
      <c r="HH578" s="15"/>
      <c r="HI578" s="15"/>
      <c r="HJ578" s="15"/>
      <c r="HK578" s="15"/>
      <c r="HL578" s="15"/>
      <c r="HM578" s="15"/>
      <c r="HN578" s="15">
        <v>3</v>
      </c>
      <c r="HO578" s="15"/>
      <c r="HP578" s="15"/>
      <c r="HQ578" s="15"/>
      <c r="HR578" s="15"/>
      <c r="HS578" s="15"/>
      <c r="HT578" s="15"/>
      <c r="HU578" s="15"/>
      <c r="HV578" s="15"/>
      <c r="HW578" s="15"/>
      <c r="HX578" s="15">
        <v>1</v>
      </c>
      <c r="HY578" s="15"/>
      <c r="HZ578" s="15">
        <v>6</v>
      </c>
      <c r="IA578" s="15"/>
      <c r="IB578" s="15">
        <v>200</v>
      </c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  <c r="IT578" s="15"/>
      <c r="IU578" s="15"/>
      <c r="IV578" s="15"/>
      <c r="IW578" s="15"/>
      <c r="IX578" s="15"/>
      <c r="IY578" s="15"/>
      <c r="IZ578" s="15"/>
      <c r="JA578" s="15"/>
      <c r="JB578" s="15"/>
      <c r="JC578" s="17"/>
      <c r="JD578" s="17"/>
      <c r="JE578" s="18"/>
      <c r="JF578" s="17"/>
      <c r="JG578" s="17"/>
      <c r="JH578" s="19"/>
      <c r="JI578" s="19"/>
      <c r="JJ578" s="17"/>
      <c r="JK578" s="17"/>
      <c r="JL578" s="19"/>
      <c r="JM578" s="17"/>
      <c r="JN578" s="17"/>
      <c r="JO578" s="20"/>
      <c r="JP578" s="17"/>
      <c r="JQ578" s="17"/>
      <c r="JR578" s="20"/>
      <c r="JS578" s="19"/>
      <c r="JT578" s="19"/>
      <c r="JU578" s="19"/>
      <c r="JV578" s="15">
        <v>2</v>
      </c>
      <c r="JW578" s="14"/>
      <c r="JX578" s="14"/>
      <c r="JY578" s="15">
        <v>100</v>
      </c>
      <c r="JZ578" s="15"/>
      <c r="KA578" s="15">
        <v>10</v>
      </c>
      <c r="KB578" s="15">
        <v>9</v>
      </c>
      <c r="KC578" s="15"/>
      <c r="KD578" s="15">
        <v>10</v>
      </c>
      <c r="KE578" s="15">
        <v>10</v>
      </c>
      <c r="KF578" s="15"/>
      <c r="KG578" s="15"/>
      <c r="KH578" s="15">
        <v>25</v>
      </c>
      <c r="KI578" s="15"/>
      <c r="KJ578" s="15"/>
      <c r="KK578" s="15"/>
      <c r="KL578" s="15">
        <v>2</v>
      </c>
      <c r="KM578" s="15"/>
      <c r="KN578" s="15"/>
      <c r="KO578" s="15"/>
      <c r="KP578" s="15"/>
      <c r="KQ578" s="15"/>
      <c r="KR578" s="15"/>
      <c r="KS578" s="15"/>
      <c r="KT578" s="15"/>
      <c r="KU578" s="15"/>
      <c r="KV578" s="15"/>
      <c r="KW578" s="15"/>
      <c r="KX578" s="15"/>
      <c r="KY578" s="15"/>
      <c r="KZ578" s="15"/>
      <c r="LA578" s="15"/>
      <c r="LB578" s="15"/>
      <c r="LC578" s="15"/>
      <c r="LD578" s="15"/>
      <c r="LE578" s="15"/>
      <c r="LF578" s="15"/>
      <c r="LG578" s="15">
        <v>1</v>
      </c>
      <c r="LH578" s="15"/>
      <c r="LI578" s="15"/>
      <c r="LJ578" s="15"/>
      <c r="LK578" s="15" t="s">
        <v>21</v>
      </c>
      <c r="LL578" s="15"/>
      <c r="LM578" s="15"/>
      <c r="LN578" s="15"/>
      <c r="LO578" s="15"/>
    </row>
    <row r="579" spans="1:327" ht="18" customHeight="1" x14ac:dyDescent="0.25">
      <c r="A579" s="14" t="s">
        <v>813</v>
      </c>
      <c r="B579" s="15" t="str">
        <f t="shared" si="80"/>
        <v>La Aduana</v>
      </c>
      <c r="C579" s="15">
        <f t="shared" ref="C579:C633" si="81">SUM(D579:Q579)</f>
        <v>6</v>
      </c>
      <c r="D579" s="15">
        <v>1</v>
      </c>
      <c r="E579" s="15">
        <v>1</v>
      </c>
      <c r="F579" s="15">
        <v>1</v>
      </c>
      <c r="G579" s="15">
        <v>3</v>
      </c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>
        <v>6</v>
      </c>
      <c r="U579" s="15"/>
      <c r="V579" s="15">
        <v>52</v>
      </c>
      <c r="W579" s="15">
        <v>42</v>
      </c>
      <c r="X579" s="15">
        <v>23</v>
      </c>
      <c r="Y579" s="15"/>
      <c r="Z579" s="15"/>
      <c r="AA579" s="15"/>
      <c r="AB579" s="15"/>
      <c r="AC579" s="15">
        <v>18</v>
      </c>
      <c r="AD579" s="15">
        <v>17</v>
      </c>
      <c r="AE579" s="15">
        <v>15</v>
      </c>
      <c r="AF579" s="15"/>
      <c r="AG579" s="15"/>
      <c r="AH579" s="15"/>
      <c r="AI579" s="15"/>
      <c r="AJ579" s="15"/>
      <c r="AK579" s="15"/>
      <c r="AL579" s="15"/>
      <c r="AM579" s="15" t="str">
        <f t="shared" ref="AM579:AM633" si="82">IF(COUNTIFS(V579:AL579,"&gt;0",V579:AL579,"&lt;1")=0,"",COUNTIFS(V579:AL579,"&gt;0",V579:AL579,"&lt;1"))</f>
        <v/>
      </c>
      <c r="AN579" s="15" t="str">
        <f t="shared" ref="AN579:AN633" si="83">IF(COUNTIFS(V579:AL579,"&gt;=1",V579:AL579,"&lt;5")=0,"",COUNTIFS(V579:AL579,"&gt;=1",V579:AL579,"&lt;5"))</f>
        <v/>
      </c>
      <c r="AO579" s="15" t="str">
        <f t="shared" ref="AO579:AO633" si="84">IF(COUNTIFS(V579:AL579,"&gt;=5",V579:AL579,"&lt;12")=0,"",COUNTIFS(V579:AL579,"&gt;=5",V579:AL579,"&lt;12"))</f>
        <v/>
      </c>
      <c r="AP579" s="15">
        <f t="shared" ref="AP579:AP633" si="85">IF(COUNTIFS(V579:AL579,"&gt;=12",V579:AL579,"&lt;19")=0,"",COUNTIFS(V579:AL579,"&gt;=12",V579:AL579,"&lt;19"))</f>
        <v>3</v>
      </c>
      <c r="AQ579" s="15">
        <f t="shared" ref="AQ579:AQ633" si="86">IF(COUNTIFS(V579:AL579,"&gt;=19",V579:AL579,"&lt;40")=0,"",COUNTIFS(V579:AL579,"&gt;=19",V579:AL579,"&lt;40"))</f>
        <v>1</v>
      </c>
      <c r="AR579" s="15">
        <f t="shared" ref="AR579:AR633" si="87">IF(COUNTIFS(V579:AL579,"&gt;=40",V579:AL579,"&lt;65")=0,"",COUNTIFS(V579:AL579,"&gt;=40",V579:AL579,"&lt;65"))</f>
        <v>2</v>
      </c>
      <c r="AS579" s="15" t="str">
        <f t="shared" ref="AS579:AS633" si="88">IF(COUNTIF(V579:AL579,"&gt;=65")=0,"",COUNTIF(V579:AL579,"&gt;=65"))</f>
        <v/>
      </c>
      <c r="AT579" s="15">
        <v>6</v>
      </c>
      <c r="AU579" s="15"/>
      <c r="AV579" s="15"/>
      <c r="AW579" s="15"/>
      <c r="AX579" s="15"/>
      <c r="AY579" s="15"/>
      <c r="AZ579" s="15"/>
      <c r="BA579" s="15">
        <v>6</v>
      </c>
      <c r="BB579" s="15"/>
      <c r="BC579" s="15"/>
      <c r="BD579" s="15"/>
      <c r="BE579" s="15"/>
      <c r="BF579" s="15">
        <v>3</v>
      </c>
      <c r="BG579" s="15">
        <v>4</v>
      </c>
      <c r="BH579" s="15">
        <v>5</v>
      </c>
      <c r="BI579" s="15"/>
      <c r="BJ579" s="15"/>
      <c r="BK579" s="15"/>
      <c r="BL579" s="15"/>
      <c r="BM579" s="15">
        <v>6</v>
      </c>
      <c r="BN579" s="15">
        <v>4</v>
      </c>
      <c r="BO579" s="15">
        <v>4</v>
      </c>
      <c r="BP579" s="15"/>
      <c r="BQ579" s="15"/>
      <c r="BR579" s="15"/>
      <c r="BS579" s="15"/>
      <c r="BT579" s="15"/>
      <c r="BU579" s="15"/>
      <c r="BV579" s="15"/>
      <c r="BW579" s="15"/>
      <c r="BX579" s="15">
        <v>2</v>
      </c>
      <c r="BY579" s="15"/>
      <c r="BZ579" s="15"/>
      <c r="CA579" s="15"/>
      <c r="CB579" s="15"/>
      <c r="CC579" s="15"/>
      <c r="CD579" s="15"/>
      <c r="CE579" s="15"/>
      <c r="CF579" s="15"/>
      <c r="CG579" s="15"/>
      <c r="CH579" s="15">
        <v>4</v>
      </c>
      <c r="CI579" s="15">
        <v>4</v>
      </c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 t="s">
        <v>13</v>
      </c>
      <c r="DH579" s="15">
        <v>1</v>
      </c>
      <c r="DI579" s="15" t="s">
        <v>7</v>
      </c>
      <c r="DJ579" s="15" t="s">
        <v>8</v>
      </c>
      <c r="DK579" s="15" t="s">
        <v>9</v>
      </c>
      <c r="DL579" s="15">
        <v>1</v>
      </c>
      <c r="DM579" s="15" t="s">
        <v>7</v>
      </c>
      <c r="DN579" s="15" t="s">
        <v>8</v>
      </c>
      <c r="DO579" s="15" t="s">
        <v>9</v>
      </c>
      <c r="DP579" s="15">
        <v>1</v>
      </c>
      <c r="DQ579" s="15" t="s">
        <v>15</v>
      </c>
      <c r="DR579" s="15" t="s">
        <v>8</v>
      </c>
      <c r="DS579" s="15" t="s">
        <v>9</v>
      </c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>
        <v>2</v>
      </c>
      <c r="EG579" s="15" t="s">
        <v>15</v>
      </c>
      <c r="EH579" s="15" t="s">
        <v>8</v>
      </c>
      <c r="EI579" s="15" t="s">
        <v>9</v>
      </c>
      <c r="EJ579" s="15" t="s">
        <v>15</v>
      </c>
      <c r="EK579" s="15" t="s">
        <v>8</v>
      </c>
      <c r="EL579" s="15" t="s">
        <v>9</v>
      </c>
      <c r="EM579" s="15" t="s">
        <v>7</v>
      </c>
      <c r="EN579" s="15" t="s">
        <v>8</v>
      </c>
      <c r="EO579" s="15" t="s">
        <v>9</v>
      </c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>
        <v>2</v>
      </c>
      <c r="FM579" s="15"/>
      <c r="FN579" s="15"/>
      <c r="FO579" s="15">
        <v>2</v>
      </c>
      <c r="FP579" s="15"/>
      <c r="FQ579" s="15">
        <v>3</v>
      </c>
      <c r="FR579" s="15"/>
      <c r="FS579" s="15"/>
      <c r="FT579" s="15">
        <v>1</v>
      </c>
      <c r="FU579" s="15"/>
      <c r="FV579" s="15"/>
      <c r="FW579" s="15">
        <v>2</v>
      </c>
      <c r="FX579" s="15"/>
      <c r="FY579" s="15"/>
      <c r="FZ579" s="15"/>
      <c r="GA579" s="15"/>
      <c r="GB579" s="15"/>
      <c r="GC579" s="15"/>
      <c r="GD579" s="15"/>
      <c r="GE579" s="15" t="s">
        <v>20</v>
      </c>
      <c r="GF579" s="15" t="s">
        <v>20</v>
      </c>
      <c r="GG579" s="15"/>
      <c r="GH579" s="15"/>
      <c r="GI579" s="15"/>
      <c r="GJ579" s="15">
        <v>2</v>
      </c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>
        <v>2</v>
      </c>
      <c r="HH579" s="15"/>
      <c r="HI579" s="15"/>
      <c r="HJ579" s="15"/>
      <c r="HK579" s="15"/>
      <c r="HL579" s="15"/>
      <c r="HM579" s="15"/>
      <c r="HN579" s="15">
        <v>6</v>
      </c>
      <c r="HO579" s="15"/>
      <c r="HP579" s="15"/>
      <c r="HQ579" s="15"/>
      <c r="HR579" s="15"/>
      <c r="HS579" s="15"/>
      <c r="HT579" s="15"/>
      <c r="HU579" s="15"/>
      <c r="HV579" s="15"/>
      <c r="HW579" s="15"/>
      <c r="HX579" s="15">
        <v>1</v>
      </c>
      <c r="HY579" s="15"/>
      <c r="HZ579" s="15">
        <v>6</v>
      </c>
      <c r="IA579" s="15"/>
      <c r="IB579" s="15">
        <v>350</v>
      </c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  <c r="IT579" s="15"/>
      <c r="IU579" s="15"/>
      <c r="IV579" s="15"/>
      <c r="IW579" s="15"/>
      <c r="IX579" s="15"/>
      <c r="IY579" s="15"/>
      <c r="IZ579" s="15"/>
      <c r="JA579" s="15"/>
      <c r="JB579" s="15"/>
      <c r="JC579" s="17"/>
      <c r="JD579" s="17"/>
      <c r="JE579" s="18"/>
      <c r="JF579" s="17"/>
      <c r="JG579" s="17"/>
      <c r="JH579" s="19"/>
      <c r="JI579" s="19"/>
      <c r="JJ579" s="17"/>
      <c r="JK579" s="17"/>
      <c r="JL579" s="19"/>
      <c r="JM579" s="17"/>
      <c r="JN579" s="17"/>
      <c r="JO579" s="20"/>
      <c r="JP579" s="17"/>
      <c r="JQ579" s="17"/>
      <c r="JR579" s="20"/>
      <c r="JS579" s="19"/>
      <c r="JT579" s="19"/>
      <c r="JU579" s="19"/>
      <c r="JV579" s="15">
        <v>2</v>
      </c>
      <c r="JW579" s="14"/>
      <c r="JX579" s="14"/>
      <c r="JY579" s="15">
        <v>150</v>
      </c>
      <c r="JZ579" s="15"/>
      <c r="KA579" s="15">
        <v>50</v>
      </c>
      <c r="KB579" s="15"/>
      <c r="KC579" s="15"/>
      <c r="KD579" s="15">
        <v>50</v>
      </c>
      <c r="KE579" s="15"/>
      <c r="KF579" s="15">
        <v>50</v>
      </c>
      <c r="KG579" s="15"/>
      <c r="KH579" s="15">
        <v>50</v>
      </c>
      <c r="KI579" s="15"/>
      <c r="KJ579" s="15"/>
      <c r="KK579" s="15"/>
      <c r="KL579" s="15">
        <v>2</v>
      </c>
      <c r="KM579" s="15"/>
      <c r="KN579" s="15"/>
      <c r="KO579" s="15"/>
      <c r="KP579" s="15"/>
      <c r="KQ579" s="15"/>
      <c r="KR579" s="15"/>
      <c r="KS579" s="15"/>
      <c r="KT579" s="15"/>
      <c r="KU579" s="15"/>
      <c r="KV579" s="15"/>
      <c r="KW579" s="15"/>
      <c r="KX579" s="15"/>
      <c r="KY579" s="15"/>
      <c r="KZ579" s="15"/>
      <c r="LA579" s="15"/>
      <c r="LB579" s="15"/>
      <c r="LC579" s="15"/>
      <c r="LD579" s="15"/>
      <c r="LE579" s="15"/>
      <c r="LF579" s="15"/>
      <c r="LG579" s="15"/>
      <c r="LH579" s="15">
        <v>1</v>
      </c>
      <c r="LI579" s="15"/>
      <c r="LJ579" s="15"/>
      <c r="LK579" s="15" t="s">
        <v>21</v>
      </c>
      <c r="LL579" s="15" t="s">
        <v>11</v>
      </c>
      <c r="LM579" s="15"/>
      <c r="LN579" s="15"/>
      <c r="LO579" s="15"/>
    </row>
    <row r="580" spans="1:327" ht="18" customHeight="1" x14ac:dyDescent="0.25">
      <c r="A580" s="14" t="s">
        <v>814</v>
      </c>
      <c r="B580" s="15" t="str">
        <f t="shared" ref="B580:B633" si="89">IF(MID(A580,5,2)="01","Barrio Nuevo",IF(MID(A580,5,2)="02","San Jose",IF(MID(A580,5,2)="03","La Ciudadela",IF(MID(A580,5,2)="04","San Salvador",IF(MID(A580,5,2)="05","Los Almendros",IF(MID(A580,5,2)="06","Caracol",IF(MID(A580,5,2)="07","Virgen del Carmen",IF(MID(A580,5,2)="08","Nueva Granada",IF(MID(A580,5,2)="09","Las Palmeras",IF(MID(A580,5,2)="10","La Boca",IF(MID(A580,5,2)="11","La Aduana",IF(MID(A580,5,2)="12","La Compuerta",IF(MID(A580,5,2)="13","Maria Teresa",IF(MID(A580,5,2)="14","San Marcos"))))))))))))))</f>
        <v>La Aduana</v>
      </c>
      <c r="C580" s="15">
        <f t="shared" si="81"/>
        <v>4</v>
      </c>
      <c r="D580" s="15">
        <v>1</v>
      </c>
      <c r="E580" s="15">
        <v>1</v>
      </c>
      <c r="F580" s="15">
        <v>1</v>
      </c>
      <c r="G580" s="15">
        <v>1</v>
      </c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>
        <v>4</v>
      </c>
      <c r="U580" s="15"/>
      <c r="V580" s="15">
        <v>30</v>
      </c>
      <c r="W580" s="15">
        <v>28</v>
      </c>
      <c r="X580" s="15">
        <v>6</v>
      </c>
      <c r="Y580" s="15"/>
      <c r="Z580" s="15"/>
      <c r="AA580" s="15"/>
      <c r="AB580" s="15"/>
      <c r="AC580" s="15">
        <v>9</v>
      </c>
      <c r="AD580" s="15"/>
      <c r="AE580" s="15"/>
      <c r="AF580" s="15"/>
      <c r="AG580" s="15"/>
      <c r="AH580" s="15"/>
      <c r="AI580" s="15"/>
      <c r="AJ580" s="15"/>
      <c r="AK580" s="15"/>
      <c r="AL580" s="15"/>
      <c r="AM580" s="15" t="str">
        <f t="shared" si="82"/>
        <v/>
      </c>
      <c r="AN580" s="15" t="str">
        <f t="shared" si="83"/>
        <v/>
      </c>
      <c r="AO580" s="15">
        <f t="shared" si="84"/>
        <v>2</v>
      </c>
      <c r="AP580" s="15" t="str">
        <f t="shared" si="85"/>
        <v/>
      </c>
      <c r="AQ580" s="15">
        <f t="shared" si="86"/>
        <v>2</v>
      </c>
      <c r="AR580" s="15" t="str">
        <f t="shared" si="87"/>
        <v/>
      </c>
      <c r="AS580" s="15" t="str">
        <f t="shared" si="88"/>
        <v/>
      </c>
      <c r="AT580" s="15">
        <v>4</v>
      </c>
      <c r="AU580" s="15"/>
      <c r="AV580" s="15"/>
      <c r="AW580" s="15"/>
      <c r="AX580" s="15"/>
      <c r="AY580" s="15"/>
      <c r="AZ580" s="15"/>
      <c r="BA580" s="15">
        <v>4</v>
      </c>
      <c r="BB580" s="15"/>
      <c r="BC580" s="15"/>
      <c r="BD580" s="15"/>
      <c r="BE580" s="15"/>
      <c r="BF580" s="15">
        <v>6</v>
      </c>
      <c r="BG580" s="15">
        <v>6</v>
      </c>
      <c r="BH580" s="15">
        <v>2</v>
      </c>
      <c r="BI580" s="15"/>
      <c r="BJ580" s="15"/>
      <c r="BK580" s="15"/>
      <c r="BL580" s="15"/>
      <c r="BM580" s="15">
        <v>2</v>
      </c>
      <c r="BN580" s="15"/>
      <c r="BO580" s="15"/>
      <c r="BP580" s="15"/>
      <c r="BQ580" s="15"/>
      <c r="BR580" s="15"/>
      <c r="BS580" s="15"/>
      <c r="BT580" s="15"/>
      <c r="BU580" s="15"/>
      <c r="BV580" s="15"/>
      <c r="BW580" s="15">
        <v>2</v>
      </c>
      <c r="BX580" s="15">
        <v>2</v>
      </c>
      <c r="BY580" s="15"/>
      <c r="BZ580" s="15"/>
      <c r="CA580" s="15"/>
      <c r="CB580" s="15"/>
      <c r="CC580" s="15"/>
      <c r="CD580" s="15"/>
      <c r="CE580" s="15"/>
      <c r="CF580" s="15"/>
      <c r="CG580" s="15"/>
      <c r="CH580" s="15">
        <v>2</v>
      </c>
      <c r="CI580" s="15">
        <v>2</v>
      </c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>
        <v>1</v>
      </c>
      <c r="DI580" s="15" t="s">
        <v>7</v>
      </c>
      <c r="DJ580" s="15" t="s">
        <v>8</v>
      </c>
      <c r="DK580" s="15" t="s">
        <v>9</v>
      </c>
      <c r="DL580" s="15">
        <v>1</v>
      </c>
      <c r="DM580" s="15" t="s">
        <v>7</v>
      </c>
      <c r="DN580" s="15" t="s">
        <v>8</v>
      </c>
      <c r="DO580" s="15" t="s">
        <v>9</v>
      </c>
      <c r="DP580" s="15">
        <v>1</v>
      </c>
      <c r="DQ580" s="15" t="s">
        <v>15</v>
      </c>
      <c r="DR580" s="15" t="s">
        <v>8</v>
      </c>
      <c r="DS580" s="15" t="s">
        <v>9</v>
      </c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>
        <v>1</v>
      </c>
      <c r="EG580" s="15" t="s">
        <v>15</v>
      </c>
      <c r="EH580" s="15" t="s">
        <v>8</v>
      </c>
      <c r="EI580" s="15" t="s">
        <v>9</v>
      </c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>
        <v>1</v>
      </c>
      <c r="FM580" s="15"/>
      <c r="FN580" s="15"/>
      <c r="FO580" s="15">
        <v>1</v>
      </c>
      <c r="FP580" s="15"/>
      <c r="FQ580" s="15">
        <v>2</v>
      </c>
      <c r="FR580" s="15"/>
      <c r="FS580" s="15"/>
      <c r="FT580" s="15">
        <v>1</v>
      </c>
      <c r="FU580" s="15"/>
      <c r="FV580" s="15"/>
      <c r="FW580" s="15"/>
      <c r="FX580" s="15"/>
      <c r="FY580" s="15">
        <v>1</v>
      </c>
      <c r="FZ580" s="15"/>
      <c r="GA580" s="15"/>
      <c r="GB580" s="15"/>
      <c r="GC580" s="15"/>
      <c r="GD580" s="15"/>
      <c r="GE580" s="15" t="s">
        <v>33</v>
      </c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>
        <v>1</v>
      </c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>
        <v>3</v>
      </c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>
        <v>1</v>
      </c>
      <c r="HY580" s="15"/>
      <c r="HZ580" s="15">
        <v>3</v>
      </c>
      <c r="IA580" s="15">
        <v>396</v>
      </c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  <c r="IT580" s="15"/>
      <c r="IU580" s="15"/>
      <c r="IV580" s="15"/>
      <c r="IW580" s="15"/>
      <c r="IX580" s="15"/>
      <c r="IY580" s="15"/>
      <c r="IZ580" s="15"/>
      <c r="JA580" s="15"/>
      <c r="JB580" s="15"/>
      <c r="JC580" s="17"/>
      <c r="JD580" s="17"/>
      <c r="JE580" s="18"/>
      <c r="JF580" s="17"/>
      <c r="JG580" s="17"/>
      <c r="JH580" s="19"/>
      <c r="JI580" s="19"/>
      <c r="JJ580" s="17"/>
      <c r="JK580" s="17"/>
      <c r="JL580" s="19"/>
      <c r="JM580" s="17"/>
      <c r="JN580" s="17"/>
      <c r="JO580" s="20"/>
      <c r="JP580" s="17"/>
      <c r="JQ580" s="17"/>
      <c r="JR580" s="20"/>
      <c r="JS580" s="19"/>
      <c r="JT580" s="19"/>
      <c r="JU580" s="19"/>
      <c r="JV580" s="15">
        <v>2</v>
      </c>
      <c r="JW580" s="14"/>
      <c r="JX580" s="14"/>
      <c r="JY580" s="15">
        <v>250</v>
      </c>
      <c r="JZ580" s="15"/>
      <c r="KA580" s="15"/>
      <c r="KB580" s="15">
        <v>50</v>
      </c>
      <c r="KC580" s="15"/>
      <c r="KD580" s="15"/>
      <c r="KE580" s="15">
        <v>30</v>
      </c>
      <c r="KF580" s="15"/>
      <c r="KG580" s="15"/>
      <c r="KH580" s="15"/>
      <c r="KI580" s="15"/>
      <c r="KJ580" s="15"/>
      <c r="KK580" s="15"/>
      <c r="KL580" s="15">
        <v>2</v>
      </c>
      <c r="KM580" s="15"/>
      <c r="KN580" s="15"/>
      <c r="KO580" s="15"/>
      <c r="KP580" s="15"/>
      <c r="KQ580" s="15"/>
      <c r="KR580" s="15"/>
      <c r="KS580" s="15"/>
      <c r="KT580" s="15"/>
      <c r="KU580" s="15"/>
      <c r="KV580" s="15"/>
      <c r="KW580" s="15"/>
      <c r="KX580" s="15"/>
      <c r="KY580" s="15"/>
      <c r="KZ580" s="15"/>
      <c r="LA580" s="15"/>
      <c r="LB580" s="15"/>
      <c r="LC580" s="15"/>
      <c r="LD580" s="15"/>
      <c r="LE580" s="15"/>
      <c r="LF580" s="15"/>
      <c r="LG580" s="15"/>
      <c r="LH580" s="15"/>
      <c r="LI580" s="15"/>
      <c r="LJ580" s="15"/>
      <c r="LK580" s="15" t="s">
        <v>18</v>
      </c>
      <c r="LL580" s="15"/>
      <c r="LM580" s="15"/>
      <c r="LN580" s="15"/>
      <c r="LO580" s="15"/>
    </row>
    <row r="581" spans="1:327" ht="18" customHeight="1" x14ac:dyDescent="0.25">
      <c r="A581" s="14" t="s">
        <v>815</v>
      </c>
      <c r="B581" s="15" t="str">
        <f t="shared" si="89"/>
        <v>La Aduana</v>
      </c>
      <c r="C581" s="15">
        <f t="shared" si="81"/>
        <v>4</v>
      </c>
      <c r="D581" s="15">
        <v>1</v>
      </c>
      <c r="E581" s="15">
        <v>1</v>
      </c>
      <c r="F581" s="15">
        <v>2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>
        <v>4</v>
      </c>
      <c r="U581" s="15"/>
      <c r="V581" s="15">
        <v>52</v>
      </c>
      <c r="W581" s="15">
        <v>47</v>
      </c>
      <c r="X581" s="15">
        <v>21</v>
      </c>
      <c r="Y581" s="15">
        <v>24</v>
      </c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 t="str">
        <f t="shared" si="82"/>
        <v/>
      </c>
      <c r="AN581" s="15" t="str">
        <f t="shared" si="83"/>
        <v/>
      </c>
      <c r="AO581" s="15" t="str">
        <f t="shared" si="84"/>
        <v/>
      </c>
      <c r="AP581" s="15" t="str">
        <f t="shared" si="85"/>
        <v/>
      </c>
      <c r="AQ581" s="15">
        <f t="shared" si="86"/>
        <v>2</v>
      </c>
      <c r="AR581" s="15">
        <f t="shared" si="87"/>
        <v>2</v>
      </c>
      <c r="AS581" s="15" t="str">
        <f t="shared" si="88"/>
        <v/>
      </c>
      <c r="AT581" s="15">
        <v>4</v>
      </c>
      <c r="AU581" s="15"/>
      <c r="AV581" s="15"/>
      <c r="AW581" s="15"/>
      <c r="AX581" s="15"/>
      <c r="AY581" s="15"/>
      <c r="AZ581" s="15">
        <v>4</v>
      </c>
      <c r="BA581" s="15"/>
      <c r="BB581" s="15"/>
      <c r="BC581" s="15"/>
      <c r="BD581" s="15"/>
      <c r="BE581" s="15"/>
      <c r="BF581" s="15">
        <v>3</v>
      </c>
      <c r="BG581" s="15">
        <v>3</v>
      </c>
      <c r="BH581" s="15">
        <v>5</v>
      </c>
      <c r="BI581" s="15">
        <v>5</v>
      </c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>
        <v>2</v>
      </c>
      <c r="BX581" s="15">
        <v>1</v>
      </c>
      <c r="BY581" s="15"/>
      <c r="BZ581" s="15"/>
      <c r="CA581" s="15"/>
      <c r="CB581" s="15"/>
      <c r="CC581" s="15"/>
      <c r="CD581" s="15"/>
      <c r="CE581" s="15"/>
      <c r="CF581" s="15"/>
      <c r="CG581" s="15"/>
      <c r="CH581" s="15">
        <v>5</v>
      </c>
      <c r="CI581" s="15">
        <v>4</v>
      </c>
      <c r="CJ581" s="15">
        <v>1</v>
      </c>
      <c r="CK581" s="15"/>
      <c r="CL581" s="15"/>
      <c r="CM581" s="15"/>
      <c r="CN581" s="15">
        <v>1</v>
      </c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>
        <v>1</v>
      </c>
      <c r="DI581" s="15" t="s">
        <v>7</v>
      </c>
      <c r="DJ581" s="15" t="s">
        <v>8</v>
      </c>
      <c r="DK581" s="15" t="s">
        <v>9</v>
      </c>
      <c r="DL581" s="15">
        <v>1</v>
      </c>
      <c r="DM581" s="15" t="s">
        <v>7</v>
      </c>
      <c r="DN581" s="15" t="s">
        <v>8</v>
      </c>
      <c r="DO581" s="15" t="s">
        <v>9</v>
      </c>
      <c r="DP581" s="15">
        <v>1</v>
      </c>
      <c r="DQ581" s="15" t="s">
        <v>15</v>
      </c>
      <c r="DR581" s="15" t="s">
        <v>8</v>
      </c>
      <c r="DS581" s="15" t="s">
        <v>9</v>
      </c>
      <c r="DT581" s="15" t="s">
        <v>15</v>
      </c>
      <c r="DU581" s="15" t="s">
        <v>8</v>
      </c>
      <c r="DV581" s="15" t="s">
        <v>9</v>
      </c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>
        <v>3</v>
      </c>
      <c r="FM581" s="15"/>
      <c r="FN581" s="15">
        <v>3</v>
      </c>
      <c r="FO581" s="15"/>
      <c r="FP581" s="15"/>
      <c r="FQ581" s="15"/>
      <c r="FR581" s="15"/>
      <c r="FS581" s="15"/>
      <c r="FT581" s="15">
        <v>1</v>
      </c>
      <c r="FU581" s="15"/>
      <c r="FV581" s="15"/>
      <c r="FW581" s="15"/>
      <c r="FX581" s="15"/>
      <c r="FY581" s="15"/>
      <c r="FZ581" s="15"/>
      <c r="GA581" s="15">
        <v>3</v>
      </c>
      <c r="GB581" s="15"/>
      <c r="GC581" s="15"/>
      <c r="GD581" s="15"/>
      <c r="GE581" s="15" t="s">
        <v>53</v>
      </c>
      <c r="GF581" s="15" t="s">
        <v>53</v>
      </c>
      <c r="GG581" s="15" t="s">
        <v>53</v>
      </c>
      <c r="GH581" s="15"/>
      <c r="GI581" s="15"/>
      <c r="GJ581" s="15">
        <v>3</v>
      </c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>
        <v>3</v>
      </c>
      <c r="HJ581" s="15"/>
      <c r="HK581" s="15"/>
      <c r="HL581" s="15"/>
      <c r="HM581" s="15"/>
      <c r="HN581" s="15">
        <v>3</v>
      </c>
      <c r="HO581" s="15"/>
      <c r="HP581" s="15"/>
      <c r="HQ581" s="15"/>
      <c r="HR581" s="15"/>
      <c r="HS581" s="15"/>
      <c r="HT581" s="15"/>
      <c r="HU581" s="15"/>
      <c r="HV581" s="15"/>
      <c r="HW581" s="15"/>
      <c r="HX581" s="15">
        <v>1</v>
      </c>
      <c r="HY581" s="15"/>
      <c r="HZ581" s="15">
        <v>9</v>
      </c>
      <c r="IA581" s="15"/>
      <c r="IB581" s="15">
        <v>200</v>
      </c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  <c r="IT581" s="15"/>
      <c r="IU581" s="15"/>
      <c r="IV581" s="15"/>
      <c r="IW581" s="15"/>
      <c r="IX581" s="15"/>
      <c r="IY581" s="15"/>
      <c r="IZ581" s="15"/>
      <c r="JA581" s="15"/>
      <c r="JB581" s="15"/>
      <c r="JC581" s="17"/>
      <c r="JD581" s="17"/>
      <c r="JE581" s="18"/>
      <c r="JF581" s="17"/>
      <c r="JG581" s="17"/>
      <c r="JH581" s="19"/>
      <c r="JI581" s="19"/>
      <c r="JJ581" s="17"/>
      <c r="JK581" s="17"/>
      <c r="JL581" s="19"/>
      <c r="JM581" s="17"/>
      <c r="JN581" s="17"/>
      <c r="JO581" s="20"/>
      <c r="JP581" s="17"/>
      <c r="JQ581" s="17"/>
      <c r="JR581" s="20"/>
      <c r="JS581" s="19"/>
      <c r="JT581" s="19"/>
      <c r="JU581" s="19"/>
      <c r="JV581" s="15">
        <v>2</v>
      </c>
      <c r="JW581" s="14"/>
      <c r="JX581" s="14"/>
      <c r="JY581" s="15">
        <v>100</v>
      </c>
      <c r="JZ581" s="15"/>
      <c r="KA581" s="15"/>
      <c r="KB581" s="15">
        <v>20</v>
      </c>
      <c r="KC581" s="15"/>
      <c r="KD581" s="15">
        <v>20</v>
      </c>
      <c r="KE581" s="15">
        <v>20</v>
      </c>
      <c r="KF581" s="15"/>
      <c r="KG581" s="15"/>
      <c r="KH581" s="15">
        <v>20</v>
      </c>
      <c r="KI581" s="15"/>
      <c r="KJ581" s="15"/>
      <c r="KK581" s="15"/>
      <c r="KL581" s="15">
        <v>2</v>
      </c>
      <c r="KM581" s="15"/>
      <c r="KN581" s="15"/>
      <c r="KO581" s="15"/>
      <c r="KP581" s="15"/>
      <c r="KQ581" s="15"/>
      <c r="KR581" s="15"/>
      <c r="KS581" s="15"/>
      <c r="KT581" s="15"/>
      <c r="KU581" s="15">
        <v>1</v>
      </c>
      <c r="KV581" s="15"/>
      <c r="KW581" s="15">
        <v>1</v>
      </c>
      <c r="KX581" s="15"/>
      <c r="KY581" s="15"/>
      <c r="KZ581" s="15"/>
      <c r="LA581" s="15"/>
      <c r="LB581" s="15"/>
      <c r="LC581" s="15"/>
      <c r="LD581" s="15"/>
      <c r="LE581" s="15"/>
      <c r="LF581" s="15"/>
      <c r="LG581" s="15"/>
      <c r="LH581" s="15"/>
      <c r="LI581" s="15"/>
      <c r="LJ581" s="15"/>
      <c r="LK581" s="15"/>
      <c r="LL581" s="15" t="s">
        <v>816</v>
      </c>
      <c r="LM581" s="15"/>
      <c r="LN581" s="15"/>
      <c r="LO581" s="15" t="s">
        <v>36</v>
      </c>
    </row>
    <row r="582" spans="1:327" ht="18" customHeight="1" x14ac:dyDescent="0.25">
      <c r="A582" s="14" t="s">
        <v>817</v>
      </c>
      <c r="B582" s="15" t="str">
        <f t="shared" si="89"/>
        <v>La Aduana</v>
      </c>
      <c r="C582" s="15">
        <f t="shared" si="81"/>
        <v>4</v>
      </c>
      <c r="D582" s="15">
        <v>1</v>
      </c>
      <c r="E582" s="15">
        <v>1</v>
      </c>
      <c r="F582" s="15">
        <v>1</v>
      </c>
      <c r="G582" s="15">
        <v>1</v>
      </c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>
        <v>4</v>
      </c>
      <c r="U582" s="15"/>
      <c r="V582" s="15">
        <v>25</v>
      </c>
      <c r="W582" s="15">
        <v>24</v>
      </c>
      <c r="X582" s="15">
        <v>7</v>
      </c>
      <c r="Y582" s="15"/>
      <c r="Z582" s="15"/>
      <c r="AA582" s="15"/>
      <c r="AB582" s="15"/>
      <c r="AC582" s="15">
        <v>2</v>
      </c>
      <c r="AD582" s="15"/>
      <c r="AE582" s="15"/>
      <c r="AF582" s="15"/>
      <c r="AG582" s="15"/>
      <c r="AH582" s="15"/>
      <c r="AI582" s="15"/>
      <c r="AJ582" s="15"/>
      <c r="AK582" s="15"/>
      <c r="AL582" s="15"/>
      <c r="AM582" s="15" t="str">
        <f t="shared" si="82"/>
        <v/>
      </c>
      <c r="AN582" s="15">
        <f t="shared" si="83"/>
        <v>1</v>
      </c>
      <c r="AO582" s="15">
        <f t="shared" si="84"/>
        <v>1</v>
      </c>
      <c r="AP582" s="15" t="str">
        <f t="shared" si="85"/>
        <v/>
      </c>
      <c r="AQ582" s="15">
        <f t="shared" si="86"/>
        <v>2</v>
      </c>
      <c r="AR582" s="15" t="str">
        <f t="shared" si="87"/>
        <v/>
      </c>
      <c r="AS582" s="15" t="str">
        <f t="shared" si="88"/>
        <v/>
      </c>
      <c r="AT582" s="15">
        <v>4</v>
      </c>
      <c r="AU582" s="15"/>
      <c r="AV582" s="15"/>
      <c r="AW582" s="15"/>
      <c r="AX582" s="15"/>
      <c r="AY582" s="15"/>
      <c r="AZ582" s="15">
        <v>4</v>
      </c>
      <c r="BA582" s="15"/>
      <c r="BB582" s="15"/>
      <c r="BC582" s="15"/>
      <c r="BD582" s="15"/>
      <c r="BE582" s="15"/>
      <c r="BF582" s="15">
        <v>5</v>
      </c>
      <c r="BG582" s="15">
        <v>6</v>
      </c>
      <c r="BH582" s="15">
        <v>3</v>
      </c>
      <c r="BI582" s="15"/>
      <c r="BJ582" s="15"/>
      <c r="BK582" s="15"/>
      <c r="BL582" s="15"/>
      <c r="BM582" s="15">
        <v>1</v>
      </c>
      <c r="BN582" s="15"/>
      <c r="BO582" s="15"/>
      <c r="BP582" s="15"/>
      <c r="BQ582" s="15"/>
      <c r="BR582" s="15"/>
      <c r="BS582" s="15"/>
      <c r="BT582" s="15"/>
      <c r="BU582" s="15"/>
      <c r="BV582" s="15"/>
      <c r="BW582" s="15">
        <v>2</v>
      </c>
      <c r="BX582" s="15">
        <v>2</v>
      </c>
      <c r="BY582" s="15"/>
      <c r="BZ582" s="15"/>
      <c r="CA582" s="15"/>
      <c r="CB582" s="15"/>
      <c r="CC582" s="15"/>
      <c r="CD582" s="15"/>
      <c r="CE582" s="15"/>
      <c r="CF582" s="15"/>
      <c r="CG582" s="15"/>
      <c r="CH582" s="15">
        <v>2</v>
      </c>
      <c r="CI582" s="15">
        <v>2</v>
      </c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>
        <v>1</v>
      </c>
      <c r="DI582" s="15" t="s">
        <v>7</v>
      </c>
      <c r="DJ582" s="15" t="s">
        <v>8</v>
      </c>
      <c r="DK582" s="15" t="s">
        <v>9</v>
      </c>
      <c r="DL582" s="15">
        <v>1</v>
      </c>
      <c r="DM582" s="15" t="s">
        <v>7</v>
      </c>
      <c r="DN582" s="15" t="s">
        <v>8</v>
      </c>
      <c r="DO582" s="15" t="s">
        <v>9</v>
      </c>
      <c r="DP582" s="15">
        <v>1</v>
      </c>
      <c r="DQ582" s="15" t="s">
        <v>15</v>
      </c>
      <c r="DR582" s="15" t="s">
        <v>8</v>
      </c>
      <c r="DS582" s="15" t="s">
        <v>9</v>
      </c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>
        <v>1</v>
      </c>
      <c r="EG582" s="15" t="s">
        <v>15</v>
      </c>
      <c r="EH582" s="15" t="s">
        <v>8</v>
      </c>
      <c r="EI582" s="15" t="s">
        <v>9</v>
      </c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>
        <v>1</v>
      </c>
      <c r="FM582" s="15">
        <v>1</v>
      </c>
      <c r="FN582" s="15"/>
      <c r="FO582" s="15"/>
      <c r="FP582" s="15">
        <v>1</v>
      </c>
      <c r="FQ582" s="15">
        <v>1</v>
      </c>
      <c r="FR582" s="15"/>
      <c r="FS582" s="15"/>
      <c r="FT582" s="15">
        <v>1</v>
      </c>
      <c r="FU582" s="15"/>
      <c r="FV582" s="15"/>
      <c r="FW582" s="15"/>
      <c r="FX582" s="15"/>
      <c r="FY582" s="15"/>
      <c r="FZ582" s="15">
        <v>1</v>
      </c>
      <c r="GA582" s="15"/>
      <c r="GB582" s="15"/>
      <c r="GC582" s="15"/>
      <c r="GD582" s="15"/>
      <c r="GE582" s="15" t="s">
        <v>818</v>
      </c>
      <c r="GF582" s="15"/>
      <c r="GG582" s="15"/>
      <c r="GH582" s="15"/>
      <c r="GI582" s="15"/>
      <c r="GJ582" s="15">
        <v>1</v>
      </c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>
        <v>1</v>
      </c>
      <c r="HJ582" s="15"/>
      <c r="HK582" s="15"/>
      <c r="HL582" s="15"/>
      <c r="HM582" s="15"/>
      <c r="HN582" s="15">
        <v>4</v>
      </c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 t="s">
        <v>118</v>
      </c>
      <c r="HZ582" s="15">
        <v>9</v>
      </c>
      <c r="IA582" s="15"/>
      <c r="IB582" s="15">
        <v>250</v>
      </c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  <c r="IT582" s="15"/>
      <c r="IU582" s="15"/>
      <c r="IV582" s="15"/>
      <c r="IW582" s="15"/>
      <c r="IX582" s="15"/>
      <c r="IY582" s="15"/>
      <c r="IZ582" s="15"/>
      <c r="JA582" s="15"/>
      <c r="JB582" s="15"/>
      <c r="JC582" s="17"/>
      <c r="JD582" s="17"/>
      <c r="JE582" s="18"/>
      <c r="JF582" s="17"/>
      <c r="JG582" s="17"/>
      <c r="JH582" s="19"/>
      <c r="JI582" s="19"/>
      <c r="JJ582" s="17"/>
      <c r="JK582" s="17"/>
      <c r="JL582" s="19"/>
      <c r="JM582" s="17"/>
      <c r="JN582" s="17"/>
      <c r="JO582" s="20"/>
      <c r="JP582" s="17"/>
      <c r="JQ582" s="17"/>
      <c r="JR582" s="20"/>
      <c r="JS582" s="19"/>
      <c r="JT582" s="19"/>
      <c r="JU582" s="19"/>
      <c r="JV582" s="15">
        <v>2</v>
      </c>
      <c r="JW582" s="14"/>
      <c r="JX582" s="14"/>
      <c r="JY582" s="15">
        <v>100</v>
      </c>
      <c r="JZ582" s="15"/>
      <c r="KA582" s="15"/>
      <c r="KB582" s="15">
        <v>50</v>
      </c>
      <c r="KC582" s="15"/>
      <c r="KD582" s="15">
        <v>100</v>
      </c>
      <c r="KE582" s="15"/>
      <c r="KF582" s="15"/>
      <c r="KG582" s="15"/>
      <c r="KH582" s="15"/>
      <c r="KI582" s="15"/>
      <c r="KJ582" s="15"/>
      <c r="KK582" s="15"/>
      <c r="KL582" s="15">
        <v>2</v>
      </c>
      <c r="KM582" s="15"/>
      <c r="KN582" s="15"/>
      <c r="KO582" s="15"/>
      <c r="KP582" s="15"/>
      <c r="KQ582" s="15"/>
      <c r="KR582" s="15"/>
      <c r="KS582" s="15"/>
      <c r="KT582" s="15"/>
      <c r="KU582" s="15"/>
      <c r="KV582" s="15"/>
      <c r="KW582" s="15"/>
      <c r="KX582" s="15"/>
      <c r="KY582" s="15"/>
      <c r="KZ582" s="15">
        <v>1</v>
      </c>
      <c r="LA582" s="15"/>
      <c r="LB582" s="15"/>
      <c r="LC582" s="15"/>
      <c r="LD582" s="15"/>
      <c r="LE582" s="15"/>
      <c r="LF582" s="15"/>
      <c r="LG582" s="15"/>
      <c r="LH582" s="15"/>
      <c r="LI582" s="15"/>
      <c r="LJ582" s="15"/>
      <c r="LK582" s="15"/>
      <c r="LL582" s="15"/>
      <c r="LM582" s="15"/>
      <c r="LN582" s="15"/>
      <c r="LO582" s="15" t="s">
        <v>36</v>
      </c>
    </row>
    <row r="583" spans="1:327" ht="18" customHeight="1" x14ac:dyDescent="0.25">
      <c r="A583" s="14" t="s">
        <v>819</v>
      </c>
      <c r="B583" s="15" t="str">
        <f t="shared" si="89"/>
        <v>La Aduana</v>
      </c>
      <c r="C583" s="15">
        <f t="shared" si="81"/>
        <v>2</v>
      </c>
      <c r="D583" s="15">
        <v>1</v>
      </c>
      <c r="E583" s="15">
        <v>1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>
        <v>2</v>
      </c>
      <c r="U583" s="15"/>
      <c r="V583" s="15">
        <v>69</v>
      </c>
      <c r="W583" s="15">
        <v>66</v>
      </c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 t="str">
        <f t="shared" si="82"/>
        <v/>
      </c>
      <c r="AN583" s="15" t="str">
        <f t="shared" si="83"/>
        <v/>
      </c>
      <c r="AO583" s="15" t="str">
        <f t="shared" si="84"/>
        <v/>
      </c>
      <c r="AP583" s="15" t="str">
        <f t="shared" si="85"/>
        <v/>
      </c>
      <c r="AQ583" s="15" t="str">
        <f t="shared" si="86"/>
        <v/>
      </c>
      <c r="AR583" s="15" t="str">
        <f t="shared" si="87"/>
        <v/>
      </c>
      <c r="AS583" s="15">
        <f t="shared" si="88"/>
        <v>2</v>
      </c>
      <c r="AT583" s="15">
        <v>2</v>
      </c>
      <c r="AU583" s="15"/>
      <c r="AV583" s="15"/>
      <c r="AW583" s="15"/>
      <c r="AX583" s="15"/>
      <c r="AY583" s="15"/>
      <c r="AZ583" s="15"/>
      <c r="BA583" s="15"/>
      <c r="BB583" s="15"/>
      <c r="BC583" s="15">
        <v>2</v>
      </c>
      <c r="BD583" s="15"/>
      <c r="BE583" s="15"/>
      <c r="BF583" s="15">
        <v>3</v>
      </c>
      <c r="BG583" s="15">
        <v>3</v>
      </c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>
        <v>2</v>
      </c>
      <c r="BY583" s="15"/>
      <c r="BZ583" s="15"/>
      <c r="CA583" s="15"/>
      <c r="CB583" s="15"/>
      <c r="CC583" s="15"/>
      <c r="CD583" s="15"/>
      <c r="CE583" s="15"/>
      <c r="CF583" s="15"/>
      <c r="CG583" s="15"/>
      <c r="CH583" s="15">
        <v>13</v>
      </c>
      <c r="CI583" s="15">
        <v>11</v>
      </c>
      <c r="CJ583" s="15">
        <v>3</v>
      </c>
      <c r="CK583" s="15"/>
      <c r="CL583" s="15"/>
      <c r="CM583" s="15"/>
      <c r="CN583" s="15">
        <v>1</v>
      </c>
      <c r="CO583" s="15" t="s">
        <v>820</v>
      </c>
      <c r="CP583" s="15"/>
      <c r="CQ583" s="15"/>
      <c r="CR583" s="15"/>
      <c r="CS583" s="15">
        <v>1</v>
      </c>
      <c r="CT583" s="15"/>
      <c r="CU583" s="15"/>
      <c r="CV583" s="15"/>
      <c r="CW583" s="15"/>
      <c r="CX583" s="15"/>
      <c r="CY583" s="15"/>
      <c r="CZ583" s="15"/>
      <c r="DA583" s="15">
        <v>2</v>
      </c>
      <c r="DB583" s="15"/>
      <c r="DC583" s="15"/>
      <c r="DD583" s="15"/>
      <c r="DE583" s="15"/>
      <c r="DF583" s="15"/>
      <c r="DG583" s="15"/>
      <c r="DH583" s="15">
        <v>1</v>
      </c>
      <c r="DI583" s="15" t="s">
        <v>7</v>
      </c>
      <c r="DJ583" s="15" t="s">
        <v>8</v>
      </c>
      <c r="DK583" s="15" t="s">
        <v>9</v>
      </c>
      <c r="DL583" s="15">
        <v>1</v>
      </c>
      <c r="DM583" s="15" t="s">
        <v>7</v>
      </c>
      <c r="DN583" s="15" t="s">
        <v>8</v>
      </c>
      <c r="DO583" s="15" t="s">
        <v>9</v>
      </c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>
        <v>2</v>
      </c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>
        <v>2</v>
      </c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>
        <v>12</v>
      </c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>
        <v>100</v>
      </c>
      <c r="IO583" s="15"/>
      <c r="IP583" s="15"/>
      <c r="IQ583" s="15"/>
      <c r="IR583" s="15"/>
      <c r="IS583" s="15"/>
      <c r="IT583" s="15"/>
      <c r="IU583" s="15"/>
      <c r="IV583" s="15"/>
      <c r="IW583" s="15"/>
      <c r="IX583" s="15"/>
      <c r="IY583" s="15"/>
      <c r="IZ583" s="15"/>
      <c r="JA583" s="15"/>
      <c r="JB583" s="15"/>
      <c r="JC583" s="17"/>
      <c r="JD583" s="17"/>
      <c r="JE583" s="18"/>
      <c r="JF583" s="17">
        <v>2</v>
      </c>
      <c r="JG583" s="17">
        <v>2</v>
      </c>
      <c r="JH583" s="19">
        <v>0.5</v>
      </c>
      <c r="JI583" s="19"/>
      <c r="JJ583" s="17"/>
      <c r="JK583" s="17"/>
      <c r="JL583" s="19"/>
      <c r="JM583" s="17"/>
      <c r="JN583" s="17"/>
      <c r="JO583" s="20"/>
      <c r="JP583" s="17"/>
      <c r="JQ583" s="17"/>
      <c r="JR583" s="20"/>
      <c r="JS583" s="19"/>
      <c r="JT583" s="19"/>
      <c r="JU583" s="19"/>
      <c r="JV583" s="15">
        <v>2</v>
      </c>
      <c r="JW583" s="14"/>
      <c r="JX583" s="14"/>
      <c r="JY583" s="15">
        <v>50</v>
      </c>
      <c r="JZ583" s="15"/>
      <c r="KA583" s="15"/>
      <c r="KB583" s="15"/>
      <c r="KC583" s="15"/>
      <c r="KD583" s="15">
        <v>10</v>
      </c>
      <c r="KE583" s="15">
        <v>5</v>
      </c>
      <c r="KF583" s="15"/>
      <c r="KG583" s="15"/>
      <c r="KH583" s="15"/>
      <c r="KI583" s="15"/>
      <c r="KJ583" s="15"/>
      <c r="KK583" s="15">
        <v>35</v>
      </c>
      <c r="KL583" s="15">
        <v>2</v>
      </c>
      <c r="KM583" s="15"/>
      <c r="KN583" s="15"/>
      <c r="KO583" s="15"/>
      <c r="KP583" s="15"/>
      <c r="KQ583" s="15"/>
      <c r="KR583" s="15"/>
      <c r="KS583" s="15"/>
      <c r="KT583" s="15"/>
      <c r="KU583" s="15"/>
      <c r="KV583" s="15"/>
      <c r="KW583" s="15"/>
      <c r="KX583" s="15">
        <v>1</v>
      </c>
      <c r="KY583" s="15"/>
      <c r="KZ583" s="15"/>
      <c r="LA583" s="15"/>
      <c r="LB583" s="15"/>
      <c r="LC583" s="15"/>
      <c r="LD583" s="15"/>
      <c r="LE583" s="15"/>
      <c r="LF583" s="15"/>
      <c r="LG583" s="15"/>
      <c r="LH583" s="15"/>
      <c r="LI583" s="15"/>
      <c r="LJ583" s="15" t="s">
        <v>98</v>
      </c>
      <c r="LK583" s="15" t="s">
        <v>34</v>
      </c>
      <c r="LL583" s="15" t="s">
        <v>228</v>
      </c>
      <c r="LM583" s="15" t="s">
        <v>25</v>
      </c>
      <c r="LN583" s="15"/>
      <c r="LO583" s="15" t="s">
        <v>510</v>
      </c>
    </row>
    <row r="584" spans="1:327" ht="18" customHeight="1" x14ac:dyDescent="0.25">
      <c r="A584" s="14" t="s">
        <v>821</v>
      </c>
      <c r="B584" s="15" t="str">
        <f t="shared" si="89"/>
        <v>La Aduana</v>
      </c>
      <c r="C584" s="15">
        <f t="shared" si="81"/>
        <v>4</v>
      </c>
      <c r="D584" s="15">
        <v>1</v>
      </c>
      <c r="E584" s="15">
        <v>1</v>
      </c>
      <c r="F584" s="15">
        <v>1</v>
      </c>
      <c r="G584" s="15">
        <v>1</v>
      </c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>
        <v>4</v>
      </c>
      <c r="U584" s="15"/>
      <c r="V584" s="15">
        <v>28</v>
      </c>
      <c r="W584" s="15">
        <v>25</v>
      </c>
      <c r="X584" s="15">
        <v>7</v>
      </c>
      <c r="Y584" s="15"/>
      <c r="Z584" s="15"/>
      <c r="AA584" s="15"/>
      <c r="AB584" s="15"/>
      <c r="AC584" s="15">
        <v>2</v>
      </c>
      <c r="AD584" s="15"/>
      <c r="AE584" s="15"/>
      <c r="AF584" s="15"/>
      <c r="AG584" s="15"/>
      <c r="AH584" s="15"/>
      <c r="AI584" s="15"/>
      <c r="AJ584" s="15"/>
      <c r="AK584" s="15"/>
      <c r="AL584" s="15"/>
      <c r="AM584" s="15" t="str">
        <f t="shared" si="82"/>
        <v/>
      </c>
      <c r="AN584" s="15">
        <f t="shared" si="83"/>
        <v>1</v>
      </c>
      <c r="AO584" s="15">
        <f t="shared" si="84"/>
        <v>1</v>
      </c>
      <c r="AP584" s="15" t="str">
        <f t="shared" si="85"/>
        <v/>
      </c>
      <c r="AQ584" s="15">
        <f t="shared" si="86"/>
        <v>2</v>
      </c>
      <c r="AR584" s="15" t="str">
        <f t="shared" si="87"/>
        <v/>
      </c>
      <c r="AS584" s="15" t="str">
        <f t="shared" si="88"/>
        <v/>
      </c>
      <c r="AT584" s="15">
        <v>4</v>
      </c>
      <c r="AU584" s="15"/>
      <c r="AV584" s="15"/>
      <c r="AW584" s="15"/>
      <c r="AX584" s="15"/>
      <c r="AY584" s="15"/>
      <c r="AZ584" s="15"/>
      <c r="BA584" s="15"/>
      <c r="BB584" s="15"/>
      <c r="BC584" s="15">
        <v>4</v>
      </c>
      <c r="BD584" s="15"/>
      <c r="BE584" s="15"/>
      <c r="BF584" s="15">
        <v>5</v>
      </c>
      <c r="BG584" s="15">
        <v>5</v>
      </c>
      <c r="BH584" s="15">
        <v>2</v>
      </c>
      <c r="BI584" s="15"/>
      <c r="BJ584" s="15"/>
      <c r="BK584" s="15"/>
      <c r="BL584" s="15"/>
      <c r="BM584" s="15">
        <v>1</v>
      </c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>
        <v>2</v>
      </c>
      <c r="BY584" s="15"/>
      <c r="BZ584" s="15"/>
      <c r="CA584" s="15"/>
      <c r="CB584" s="15"/>
      <c r="CC584" s="15"/>
      <c r="CD584" s="15"/>
      <c r="CE584" s="15"/>
      <c r="CF584" s="15"/>
      <c r="CG584" s="15"/>
      <c r="CH584" s="15">
        <v>2</v>
      </c>
      <c r="CI584" s="15">
        <v>2</v>
      </c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>
        <v>1</v>
      </c>
      <c r="DI584" s="15" t="s">
        <v>7</v>
      </c>
      <c r="DJ584" s="15" t="s">
        <v>8</v>
      </c>
      <c r="DK584" s="15" t="s">
        <v>9</v>
      </c>
      <c r="DL584" s="15">
        <v>1</v>
      </c>
      <c r="DM584" s="15" t="s">
        <v>7</v>
      </c>
      <c r="DN584" s="15" t="s">
        <v>8</v>
      </c>
      <c r="DO584" s="15" t="s">
        <v>9</v>
      </c>
      <c r="DP584" s="15"/>
      <c r="DQ584" s="15" t="s">
        <v>15</v>
      </c>
      <c r="DR584" s="15" t="s">
        <v>8</v>
      </c>
      <c r="DS584" s="15" t="s">
        <v>9</v>
      </c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 t="s">
        <v>15</v>
      </c>
      <c r="EH584" s="15" t="s">
        <v>8</v>
      </c>
      <c r="EI584" s="15" t="s">
        <v>9</v>
      </c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>
        <v>1</v>
      </c>
      <c r="FM584" s="15"/>
      <c r="FN584" s="15"/>
      <c r="FO584" s="15">
        <v>1</v>
      </c>
      <c r="FP584" s="15">
        <v>2</v>
      </c>
      <c r="FQ584" s="15"/>
      <c r="FR584" s="15"/>
      <c r="FS584" s="15"/>
      <c r="FT584" s="15">
        <v>1</v>
      </c>
      <c r="FU584" s="15"/>
      <c r="FV584" s="15"/>
      <c r="FW584" s="15"/>
      <c r="FX584" s="15"/>
      <c r="FY584" s="15"/>
      <c r="FZ584" s="15">
        <v>1</v>
      </c>
      <c r="GA584" s="15"/>
      <c r="GB584" s="15"/>
      <c r="GC584" s="15"/>
      <c r="GD584" s="15"/>
      <c r="GE584" s="15" t="s">
        <v>53</v>
      </c>
      <c r="GF584" s="15"/>
      <c r="GG584" s="15"/>
      <c r="GH584" s="15"/>
      <c r="GI584" s="15"/>
      <c r="GJ584" s="15">
        <v>1</v>
      </c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>
        <v>1</v>
      </c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>
        <v>1</v>
      </c>
      <c r="HY584" s="15"/>
      <c r="HZ584" s="15">
        <v>9</v>
      </c>
      <c r="IA584" s="15"/>
      <c r="IB584" s="15">
        <v>80</v>
      </c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  <c r="IW584" s="15"/>
      <c r="IX584" s="15"/>
      <c r="IY584" s="15"/>
      <c r="IZ584" s="15"/>
      <c r="JA584" s="15"/>
      <c r="JB584" s="15"/>
      <c r="JC584" s="17"/>
      <c r="JD584" s="17"/>
      <c r="JE584" s="18"/>
      <c r="JF584" s="17"/>
      <c r="JG584" s="17"/>
      <c r="JH584" s="19"/>
      <c r="JI584" s="19"/>
      <c r="JJ584" s="17"/>
      <c r="JK584" s="17"/>
      <c r="JL584" s="19"/>
      <c r="JM584" s="17"/>
      <c r="JN584" s="17"/>
      <c r="JO584" s="20"/>
      <c r="JP584" s="17"/>
      <c r="JQ584" s="17"/>
      <c r="JR584" s="20"/>
      <c r="JS584" s="19"/>
      <c r="JT584" s="19"/>
      <c r="JU584" s="19"/>
      <c r="JV584" s="15">
        <v>2</v>
      </c>
      <c r="JW584" s="14"/>
      <c r="JX584" s="14"/>
      <c r="JY584" s="15">
        <v>25</v>
      </c>
      <c r="JZ584" s="15"/>
      <c r="KA584" s="15"/>
      <c r="KB584" s="15"/>
      <c r="KC584" s="15"/>
      <c r="KD584" s="15">
        <v>10</v>
      </c>
      <c r="KE584" s="15">
        <v>5</v>
      </c>
      <c r="KF584" s="15"/>
      <c r="KG584" s="15"/>
      <c r="KH584" s="15"/>
      <c r="KI584" s="15"/>
      <c r="KJ584" s="15"/>
      <c r="KK584" s="15">
        <v>40</v>
      </c>
      <c r="KL584" s="15">
        <v>2</v>
      </c>
      <c r="KM584" s="15"/>
      <c r="KN584" s="15"/>
      <c r="KO584" s="15"/>
      <c r="KP584" s="15"/>
      <c r="KQ584" s="15"/>
      <c r="KR584" s="15"/>
      <c r="KS584" s="15"/>
      <c r="KT584" s="15"/>
      <c r="KU584" s="15"/>
      <c r="KV584" s="15"/>
      <c r="KW584" s="15"/>
      <c r="KX584" s="15"/>
      <c r="KY584" s="15"/>
      <c r="KZ584" s="15"/>
      <c r="LA584" s="15"/>
      <c r="LB584" s="15"/>
      <c r="LC584" s="15"/>
      <c r="LD584" s="15"/>
      <c r="LE584" s="15"/>
      <c r="LF584" s="15"/>
      <c r="LG584" s="15"/>
      <c r="LH584" s="15"/>
      <c r="LI584" s="15"/>
      <c r="LJ584" s="15"/>
      <c r="LK584" s="15"/>
      <c r="LL584" s="15"/>
      <c r="LM584" s="15"/>
      <c r="LN584" s="15"/>
      <c r="LO584" s="15"/>
    </row>
    <row r="585" spans="1:327" ht="18" customHeight="1" x14ac:dyDescent="0.25">
      <c r="A585" s="14" t="s">
        <v>822</v>
      </c>
      <c r="B585" s="15" t="str">
        <f t="shared" si="89"/>
        <v>La Aduana</v>
      </c>
      <c r="C585" s="15">
        <f t="shared" si="81"/>
        <v>2</v>
      </c>
      <c r="D585" s="15">
        <v>1</v>
      </c>
      <c r="E585" s="15">
        <v>1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>
        <v>2</v>
      </c>
      <c r="U585" s="15"/>
      <c r="V585" s="15">
        <v>40</v>
      </c>
      <c r="W585" s="15">
        <v>35</v>
      </c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 t="str">
        <f t="shared" si="82"/>
        <v/>
      </c>
      <c r="AN585" s="15" t="str">
        <f t="shared" si="83"/>
        <v/>
      </c>
      <c r="AO585" s="15" t="str">
        <f t="shared" si="84"/>
        <v/>
      </c>
      <c r="AP585" s="15" t="str">
        <f t="shared" si="85"/>
        <v/>
      </c>
      <c r="AQ585" s="15">
        <f t="shared" si="86"/>
        <v>1</v>
      </c>
      <c r="AR585" s="15">
        <f t="shared" si="87"/>
        <v>1</v>
      </c>
      <c r="AS585" s="15" t="str">
        <f t="shared" si="88"/>
        <v/>
      </c>
      <c r="AT585" s="15">
        <v>2</v>
      </c>
      <c r="AU585" s="15"/>
      <c r="AV585" s="15"/>
      <c r="AW585" s="15"/>
      <c r="AX585" s="15"/>
      <c r="AY585" s="15"/>
      <c r="AZ585" s="15">
        <v>2</v>
      </c>
      <c r="BA585" s="15"/>
      <c r="BB585" s="15"/>
      <c r="BC585" s="15"/>
      <c r="BD585" s="15"/>
      <c r="BE585" s="15"/>
      <c r="BF585" s="15">
        <v>3</v>
      </c>
      <c r="BG585" s="15">
        <v>3</v>
      </c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>
        <v>2</v>
      </c>
      <c r="BY585" s="15"/>
      <c r="BZ585" s="15"/>
      <c r="CA585" s="15"/>
      <c r="CB585" s="15"/>
      <c r="CC585" s="15"/>
      <c r="CD585" s="15"/>
      <c r="CE585" s="15"/>
      <c r="CF585" s="15"/>
      <c r="CG585" s="15"/>
      <c r="CH585" s="15">
        <v>4</v>
      </c>
      <c r="CI585" s="15">
        <v>4</v>
      </c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 t="s">
        <v>7</v>
      </c>
      <c r="DJ585" s="15" t="s">
        <v>31</v>
      </c>
      <c r="DK585" s="15" t="s">
        <v>9</v>
      </c>
      <c r="DL585" s="15"/>
      <c r="DM585" s="15" t="s">
        <v>7</v>
      </c>
      <c r="DN585" s="15" t="s">
        <v>8</v>
      </c>
      <c r="DO585" s="15" t="s">
        <v>9</v>
      </c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>
        <v>1</v>
      </c>
      <c r="FM585" s="15"/>
      <c r="FN585" s="15"/>
      <c r="FO585" s="15">
        <v>1</v>
      </c>
      <c r="FP585" s="15"/>
      <c r="FQ585" s="15"/>
      <c r="FR585" s="15"/>
      <c r="FS585" s="15"/>
      <c r="FT585" s="15">
        <v>1</v>
      </c>
      <c r="FU585" s="15"/>
      <c r="FV585" s="15"/>
      <c r="FW585" s="15">
        <v>1</v>
      </c>
      <c r="FX585" s="15"/>
      <c r="FY585" s="15"/>
      <c r="FZ585" s="15"/>
      <c r="GA585" s="15"/>
      <c r="GB585" s="15"/>
      <c r="GC585" s="15"/>
      <c r="GD585" s="15"/>
      <c r="GE585" s="15" t="s">
        <v>20</v>
      </c>
      <c r="GF585" s="15"/>
      <c r="GG585" s="15"/>
      <c r="GH585" s="15"/>
      <c r="GI585" s="15"/>
      <c r="GJ585" s="15">
        <v>1</v>
      </c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>
        <v>1</v>
      </c>
      <c r="HH585" s="15"/>
      <c r="HI585" s="15"/>
      <c r="HJ585" s="15"/>
      <c r="HK585" s="15"/>
      <c r="HL585" s="15"/>
      <c r="HM585" s="15"/>
      <c r="HN585" s="15">
        <v>2</v>
      </c>
      <c r="HO585" s="15"/>
      <c r="HP585" s="15"/>
      <c r="HQ585" s="15"/>
      <c r="HR585" s="15"/>
      <c r="HS585" s="15"/>
      <c r="HT585" s="15"/>
      <c r="HU585" s="15"/>
      <c r="HV585" s="15"/>
      <c r="HW585" s="15"/>
      <c r="HX585" s="15">
        <v>1</v>
      </c>
      <c r="HY585" s="15"/>
      <c r="HZ585" s="15">
        <v>6</v>
      </c>
      <c r="IA585" s="15"/>
      <c r="IB585" s="15">
        <v>270</v>
      </c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  <c r="IW585" s="15"/>
      <c r="IX585" s="15"/>
      <c r="IY585" s="15"/>
      <c r="IZ585" s="15"/>
      <c r="JA585" s="15"/>
      <c r="JB585" s="15"/>
      <c r="JC585" s="17"/>
      <c r="JD585" s="17"/>
      <c r="JE585" s="18"/>
      <c r="JF585" s="17"/>
      <c r="JG585" s="17"/>
      <c r="JH585" s="19"/>
      <c r="JI585" s="19"/>
      <c r="JJ585" s="17"/>
      <c r="JK585" s="17"/>
      <c r="JL585" s="19"/>
      <c r="JM585" s="17"/>
      <c r="JN585" s="17"/>
      <c r="JO585" s="20"/>
      <c r="JP585" s="17"/>
      <c r="JQ585" s="17"/>
      <c r="JR585" s="20"/>
      <c r="JS585" s="19"/>
      <c r="JT585" s="19"/>
      <c r="JU585" s="19"/>
      <c r="JV585" s="15">
        <v>2</v>
      </c>
      <c r="JW585" s="14"/>
      <c r="JX585" s="14"/>
      <c r="JY585" s="15">
        <v>240</v>
      </c>
      <c r="JZ585" s="15"/>
      <c r="KA585" s="15"/>
      <c r="KB585" s="15"/>
      <c r="KC585" s="15"/>
      <c r="KD585" s="15">
        <v>25</v>
      </c>
      <c r="KE585" s="15">
        <v>5</v>
      </c>
      <c r="KF585" s="15"/>
      <c r="KG585" s="15"/>
      <c r="KH585" s="15"/>
      <c r="KI585" s="15"/>
      <c r="KJ585" s="15"/>
      <c r="KK585" s="15"/>
      <c r="KL585" s="15">
        <v>2</v>
      </c>
      <c r="KM585" s="15"/>
      <c r="KN585" s="15"/>
      <c r="KO585" s="15"/>
      <c r="KP585" s="15"/>
      <c r="KQ585" s="15"/>
      <c r="KR585" s="15"/>
      <c r="KS585" s="15"/>
      <c r="KT585" s="15"/>
      <c r="KU585" s="15"/>
      <c r="KV585" s="15"/>
      <c r="KW585" s="15"/>
      <c r="KX585" s="15"/>
      <c r="KY585" s="15"/>
      <c r="KZ585" s="15"/>
      <c r="LA585" s="15"/>
      <c r="LB585" s="15"/>
      <c r="LC585" s="15"/>
      <c r="LD585" s="15"/>
      <c r="LE585" s="15"/>
      <c r="LF585" s="15"/>
      <c r="LG585" s="15"/>
      <c r="LH585" s="15"/>
      <c r="LI585" s="15"/>
      <c r="LJ585" s="15" t="s">
        <v>98</v>
      </c>
      <c r="LK585" s="15"/>
      <c r="LL585" s="15" t="s">
        <v>161</v>
      </c>
      <c r="LM585" s="15"/>
      <c r="LN585" s="15" t="s">
        <v>35</v>
      </c>
      <c r="LO585" s="15" t="s">
        <v>115</v>
      </c>
    </row>
    <row r="586" spans="1:327" ht="18" customHeight="1" x14ac:dyDescent="0.25">
      <c r="A586" s="14" t="s">
        <v>823</v>
      </c>
      <c r="B586" s="15" t="str">
        <f t="shared" si="89"/>
        <v>La Aduana</v>
      </c>
      <c r="C586" s="15">
        <f t="shared" si="81"/>
        <v>3</v>
      </c>
      <c r="D586" s="15">
        <v>1</v>
      </c>
      <c r="E586" s="15">
        <v>1</v>
      </c>
      <c r="F586" s="15">
        <v>1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>
        <v>3</v>
      </c>
      <c r="U586" s="15"/>
      <c r="V586" s="15">
        <v>24</v>
      </c>
      <c r="W586" s="15">
        <v>18</v>
      </c>
      <c r="X586" s="15">
        <v>2</v>
      </c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 t="str">
        <f t="shared" si="82"/>
        <v/>
      </c>
      <c r="AN586" s="15">
        <f t="shared" si="83"/>
        <v>1</v>
      </c>
      <c r="AO586" s="15" t="str">
        <f t="shared" si="84"/>
        <v/>
      </c>
      <c r="AP586" s="15">
        <f t="shared" si="85"/>
        <v>1</v>
      </c>
      <c r="AQ586" s="15">
        <f t="shared" si="86"/>
        <v>1</v>
      </c>
      <c r="AR586" s="15" t="str">
        <f t="shared" si="87"/>
        <v/>
      </c>
      <c r="AS586" s="15" t="str">
        <f t="shared" si="88"/>
        <v/>
      </c>
      <c r="AT586" s="15">
        <v>3</v>
      </c>
      <c r="AU586" s="15"/>
      <c r="AV586" s="15"/>
      <c r="AW586" s="15"/>
      <c r="AX586" s="15"/>
      <c r="AY586" s="15"/>
      <c r="AZ586" s="15">
        <v>3</v>
      </c>
      <c r="BA586" s="15"/>
      <c r="BB586" s="15"/>
      <c r="BC586" s="15"/>
      <c r="BD586" s="15"/>
      <c r="BE586" s="15"/>
      <c r="BF586" s="15">
        <v>5</v>
      </c>
      <c r="BG586" s="15">
        <v>5</v>
      </c>
      <c r="BH586" s="15">
        <v>1</v>
      </c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>
        <v>2</v>
      </c>
      <c r="BX586" s="15">
        <v>2</v>
      </c>
      <c r="BY586" s="15"/>
      <c r="BZ586" s="15"/>
      <c r="CA586" s="15"/>
      <c r="CB586" s="15"/>
      <c r="CC586" s="15"/>
      <c r="CD586" s="15"/>
      <c r="CE586" s="15"/>
      <c r="CF586" s="15"/>
      <c r="CG586" s="15"/>
      <c r="CH586" s="15">
        <v>1</v>
      </c>
      <c r="CI586" s="15">
        <v>1</v>
      </c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 t="s">
        <v>7</v>
      </c>
      <c r="DJ586" s="15" t="s">
        <v>31</v>
      </c>
      <c r="DK586" s="15" t="s">
        <v>9</v>
      </c>
      <c r="DL586" s="15"/>
      <c r="DM586" s="15" t="s">
        <v>7</v>
      </c>
      <c r="DN586" s="15" t="s">
        <v>31</v>
      </c>
      <c r="DO586" s="15" t="s">
        <v>9</v>
      </c>
      <c r="DP586" s="15"/>
      <c r="DQ586" s="15" t="s">
        <v>15</v>
      </c>
      <c r="DR586" s="15" t="s">
        <v>8</v>
      </c>
      <c r="DS586" s="15" t="s">
        <v>9</v>
      </c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>
        <v>1</v>
      </c>
      <c r="FM586" s="15"/>
      <c r="FN586" s="15"/>
      <c r="FO586" s="15">
        <v>1</v>
      </c>
      <c r="FP586" s="15">
        <v>1</v>
      </c>
      <c r="FQ586" s="15">
        <v>0</v>
      </c>
      <c r="FR586" s="15"/>
      <c r="FS586" s="15"/>
      <c r="FT586" s="15">
        <v>1</v>
      </c>
      <c r="FU586" s="15"/>
      <c r="FV586" s="15"/>
      <c r="FW586" s="15">
        <v>1</v>
      </c>
      <c r="FX586" s="15"/>
      <c r="FY586" s="15"/>
      <c r="FZ586" s="15"/>
      <c r="GA586" s="15"/>
      <c r="GB586" s="15"/>
      <c r="GC586" s="15"/>
      <c r="GD586" s="15"/>
      <c r="GE586" s="15" t="s">
        <v>20</v>
      </c>
      <c r="GF586" s="15"/>
      <c r="GG586" s="15"/>
      <c r="GH586" s="15"/>
      <c r="GI586" s="15"/>
      <c r="GJ586" s="15">
        <v>1</v>
      </c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>
        <v>1</v>
      </c>
      <c r="HH586" s="15"/>
      <c r="HI586" s="15"/>
      <c r="HJ586" s="15"/>
      <c r="HK586" s="15"/>
      <c r="HL586" s="15"/>
      <c r="HM586" s="15"/>
      <c r="HN586" s="15">
        <v>3</v>
      </c>
      <c r="HO586" s="15"/>
      <c r="HP586" s="15"/>
      <c r="HQ586" s="15"/>
      <c r="HR586" s="15"/>
      <c r="HS586" s="15"/>
      <c r="HT586" s="15"/>
      <c r="HU586" s="15"/>
      <c r="HV586" s="15"/>
      <c r="HW586" s="15"/>
      <c r="HX586" s="15">
        <v>1</v>
      </c>
      <c r="HY586" s="15"/>
      <c r="HZ586" s="15">
        <v>6</v>
      </c>
      <c r="IA586" s="15"/>
      <c r="IB586" s="15">
        <v>170</v>
      </c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  <c r="IW586" s="15"/>
      <c r="IX586" s="15"/>
      <c r="IY586" s="15"/>
      <c r="IZ586" s="15"/>
      <c r="JA586" s="15"/>
      <c r="JB586" s="15"/>
      <c r="JC586" s="17"/>
      <c r="JD586" s="17"/>
      <c r="JE586" s="18"/>
      <c r="JF586" s="17"/>
      <c r="JG586" s="17"/>
      <c r="JH586" s="19"/>
      <c r="JI586" s="19"/>
      <c r="JJ586" s="17"/>
      <c r="JK586" s="17"/>
      <c r="JL586" s="19"/>
      <c r="JM586" s="17"/>
      <c r="JN586" s="17"/>
      <c r="JO586" s="20"/>
      <c r="JP586" s="17"/>
      <c r="JQ586" s="17"/>
      <c r="JR586" s="20"/>
      <c r="JS586" s="19"/>
      <c r="JT586" s="19"/>
      <c r="JU586" s="19"/>
      <c r="JV586" s="15">
        <v>2</v>
      </c>
      <c r="JW586" s="14"/>
      <c r="JX586" s="14"/>
      <c r="JY586" s="15">
        <v>150</v>
      </c>
      <c r="JZ586" s="15"/>
      <c r="KA586" s="15"/>
      <c r="KB586" s="15"/>
      <c r="KC586" s="15"/>
      <c r="KD586" s="15">
        <v>15</v>
      </c>
      <c r="KE586" s="15">
        <v>5</v>
      </c>
      <c r="KF586" s="15"/>
      <c r="KG586" s="15"/>
      <c r="KH586" s="15"/>
      <c r="KI586" s="15"/>
      <c r="KJ586" s="15"/>
      <c r="KK586" s="15"/>
      <c r="KL586" s="15">
        <v>2</v>
      </c>
      <c r="KM586" s="15"/>
      <c r="KN586" s="15"/>
      <c r="KO586" s="15"/>
      <c r="KP586" s="15"/>
      <c r="KQ586" s="15"/>
      <c r="KR586" s="15"/>
      <c r="KS586" s="15"/>
      <c r="KT586" s="15"/>
      <c r="KU586" s="15"/>
      <c r="KV586" s="15"/>
      <c r="KW586" s="15"/>
      <c r="KX586" s="15"/>
      <c r="KY586" s="15"/>
      <c r="KZ586" s="15"/>
      <c r="LA586" s="15"/>
      <c r="LB586" s="15"/>
      <c r="LC586" s="15"/>
      <c r="LD586" s="15"/>
      <c r="LE586" s="15"/>
      <c r="LF586" s="15"/>
      <c r="LG586" s="15"/>
      <c r="LH586" s="15"/>
      <c r="LI586" s="15"/>
      <c r="LJ586" s="15"/>
      <c r="LK586" s="15"/>
      <c r="LL586" s="15"/>
      <c r="LM586" s="15"/>
      <c r="LN586" s="15"/>
      <c r="LO586" s="15"/>
    </row>
    <row r="587" spans="1:327" ht="18" customHeight="1" x14ac:dyDescent="0.25">
      <c r="A587" s="14" t="s">
        <v>824</v>
      </c>
      <c r="B587" s="15" t="str">
        <f t="shared" si="89"/>
        <v>La Aduana</v>
      </c>
      <c r="C587" s="15">
        <f t="shared" si="81"/>
        <v>2</v>
      </c>
      <c r="D587" s="15">
        <v>1</v>
      </c>
      <c r="E587" s="15">
        <v>1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>
        <v>2</v>
      </c>
      <c r="U587" s="15"/>
      <c r="V587" s="15">
        <v>20</v>
      </c>
      <c r="W587" s="15">
        <v>19</v>
      </c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 t="str">
        <f t="shared" si="82"/>
        <v/>
      </c>
      <c r="AN587" s="15" t="str">
        <f t="shared" si="83"/>
        <v/>
      </c>
      <c r="AO587" s="15" t="str">
        <f t="shared" si="84"/>
        <v/>
      </c>
      <c r="AP587" s="15" t="str">
        <f t="shared" si="85"/>
        <v/>
      </c>
      <c r="AQ587" s="15">
        <f t="shared" si="86"/>
        <v>2</v>
      </c>
      <c r="AR587" s="15" t="str">
        <f t="shared" si="87"/>
        <v/>
      </c>
      <c r="AS587" s="15" t="str">
        <f t="shared" si="88"/>
        <v/>
      </c>
      <c r="AT587" s="15">
        <v>2</v>
      </c>
      <c r="AU587" s="15"/>
      <c r="AV587" s="15"/>
      <c r="AW587" s="15"/>
      <c r="AX587" s="15"/>
      <c r="AY587" s="15"/>
      <c r="AZ587" s="15">
        <v>2</v>
      </c>
      <c r="BA587" s="15"/>
      <c r="BB587" s="15"/>
      <c r="BC587" s="15"/>
      <c r="BD587" s="15"/>
      <c r="BE587" s="15"/>
      <c r="BF587" s="15">
        <v>5</v>
      </c>
      <c r="BG587" s="15">
        <v>5</v>
      </c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>
        <v>2</v>
      </c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 t="s">
        <v>7</v>
      </c>
      <c r="DJ587" s="15" t="s">
        <v>23</v>
      </c>
      <c r="DK587" s="15" t="s">
        <v>9</v>
      </c>
      <c r="DL587" s="15"/>
      <c r="DM587" s="15" t="s">
        <v>7</v>
      </c>
      <c r="DN587" s="15" t="s">
        <v>31</v>
      </c>
      <c r="DO587" s="15" t="s">
        <v>9</v>
      </c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>
        <v>1</v>
      </c>
      <c r="FM587" s="15"/>
      <c r="FN587" s="15"/>
      <c r="FO587" s="15">
        <v>1</v>
      </c>
      <c r="FP587" s="15"/>
      <c r="FQ587" s="15"/>
      <c r="FR587" s="15"/>
      <c r="FS587" s="15"/>
      <c r="FT587" s="15">
        <v>1</v>
      </c>
      <c r="FU587" s="15"/>
      <c r="FV587" s="15"/>
      <c r="FW587" s="15">
        <v>1</v>
      </c>
      <c r="FX587" s="15"/>
      <c r="FY587" s="15"/>
      <c r="FZ587" s="15"/>
      <c r="GA587" s="15"/>
      <c r="GB587" s="15"/>
      <c r="GC587" s="15"/>
      <c r="GD587" s="15"/>
      <c r="GE587" s="15" t="s">
        <v>20</v>
      </c>
      <c r="GF587" s="15"/>
      <c r="GG587" s="15"/>
      <c r="GH587" s="15"/>
      <c r="GI587" s="15"/>
      <c r="GJ587" s="15">
        <v>1</v>
      </c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>
        <v>1</v>
      </c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>
        <v>1</v>
      </c>
      <c r="HY587" s="15"/>
      <c r="HZ587" s="15">
        <v>6</v>
      </c>
      <c r="IA587" s="15"/>
      <c r="IB587" s="15">
        <v>170</v>
      </c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  <c r="IT587" s="15"/>
      <c r="IU587" s="15"/>
      <c r="IV587" s="15"/>
      <c r="IW587" s="15"/>
      <c r="IX587" s="15"/>
      <c r="IY587" s="15"/>
      <c r="IZ587" s="15"/>
      <c r="JA587" s="15"/>
      <c r="JB587" s="15"/>
      <c r="JC587" s="17"/>
      <c r="JD587" s="17"/>
      <c r="JE587" s="18"/>
      <c r="JF587" s="17"/>
      <c r="JG587" s="17"/>
      <c r="JH587" s="19"/>
      <c r="JI587" s="19"/>
      <c r="JJ587" s="17"/>
      <c r="JK587" s="17"/>
      <c r="JL587" s="19"/>
      <c r="JM587" s="17"/>
      <c r="JN587" s="17"/>
      <c r="JO587" s="20"/>
      <c r="JP587" s="17"/>
      <c r="JQ587" s="17"/>
      <c r="JR587" s="20"/>
      <c r="JS587" s="19"/>
      <c r="JT587" s="19"/>
      <c r="JU587" s="19"/>
      <c r="JV587" s="15">
        <v>2</v>
      </c>
      <c r="JW587" s="14"/>
      <c r="JX587" s="14"/>
      <c r="JY587" s="15">
        <v>150</v>
      </c>
      <c r="JZ587" s="15"/>
      <c r="KA587" s="15"/>
      <c r="KB587" s="15"/>
      <c r="KC587" s="15"/>
      <c r="KD587" s="15">
        <v>15</v>
      </c>
      <c r="KE587" s="15">
        <v>5</v>
      </c>
      <c r="KF587" s="15"/>
      <c r="KG587" s="15"/>
      <c r="KH587" s="15"/>
      <c r="KI587" s="15"/>
      <c r="KJ587" s="15"/>
      <c r="KK587" s="15"/>
      <c r="KL587" s="15">
        <v>2</v>
      </c>
      <c r="KM587" s="15"/>
      <c r="KN587" s="15"/>
      <c r="KO587" s="15"/>
      <c r="KP587" s="15"/>
      <c r="KQ587" s="15"/>
      <c r="KR587" s="15"/>
      <c r="KS587" s="15"/>
      <c r="KT587" s="15"/>
      <c r="KU587" s="15"/>
      <c r="KV587" s="15"/>
      <c r="KW587" s="15"/>
      <c r="KX587" s="15"/>
      <c r="KY587" s="15"/>
      <c r="KZ587" s="15"/>
      <c r="LA587" s="15"/>
      <c r="LB587" s="15"/>
      <c r="LC587" s="15"/>
      <c r="LD587" s="15"/>
      <c r="LE587" s="15"/>
      <c r="LF587" s="15"/>
      <c r="LG587" s="15"/>
      <c r="LH587" s="15"/>
      <c r="LI587" s="15"/>
      <c r="LJ587" s="15"/>
      <c r="LK587" s="15"/>
      <c r="LL587" s="15"/>
      <c r="LM587" s="15"/>
      <c r="LN587" s="15"/>
      <c r="LO587" s="15"/>
    </row>
    <row r="588" spans="1:327" ht="18" customHeight="1" x14ac:dyDescent="0.25">
      <c r="A588" s="14" t="s">
        <v>825</v>
      </c>
      <c r="B588" s="15" t="str">
        <f t="shared" si="89"/>
        <v>La Compuerta</v>
      </c>
      <c r="C588" s="15">
        <f t="shared" si="81"/>
        <v>4</v>
      </c>
      <c r="D588" s="15">
        <v>1</v>
      </c>
      <c r="E588" s="15">
        <v>1</v>
      </c>
      <c r="F588" s="15">
        <v>1</v>
      </c>
      <c r="G588" s="15">
        <v>1</v>
      </c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>
        <v>4</v>
      </c>
      <c r="T588" s="15"/>
      <c r="U588" s="15"/>
      <c r="V588" s="15">
        <v>50</v>
      </c>
      <c r="W588" s="15">
        <v>42</v>
      </c>
      <c r="X588" s="15">
        <v>17</v>
      </c>
      <c r="Y588" s="15"/>
      <c r="Z588" s="15"/>
      <c r="AA588" s="15"/>
      <c r="AB588" s="15"/>
      <c r="AC588" s="15">
        <v>20</v>
      </c>
      <c r="AD588" s="15"/>
      <c r="AE588" s="15"/>
      <c r="AF588" s="15"/>
      <c r="AG588" s="15"/>
      <c r="AH588" s="15"/>
      <c r="AI588" s="15"/>
      <c r="AJ588" s="15"/>
      <c r="AK588" s="15"/>
      <c r="AL588" s="15"/>
      <c r="AM588" s="15" t="str">
        <f t="shared" si="82"/>
        <v/>
      </c>
      <c r="AN588" s="15" t="str">
        <f t="shared" si="83"/>
        <v/>
      </c>
      <c r="AO588" s="15" t="str">
        <f t="shared" si="84"/>
        <v/>
      </c>
      <c r="AP588" s="15">
        <f t="shared" si="85"/>
        <v>1</v>
      </c>
      <c r="AQ588" s="15">
        <f t="shared" si="86"/>
        <v>1</v>
      </c>
      <c r="AR588" s="15">
        <f t="shared" si="87"/>
        <v>2</v>
      </c>
      <c r="AS588" s="15" t="str">
        <f t="shared" si="88"/>
        <v/>
      </c>
      <c r="AT588" s="15">
        <v>4</v>
      </c>
      <c r="AU588" s="15"/>
      <c r="AV588" s="15"/>
      <c r="AW588" s="15"/>
      <c r="AX588" s="15"/>
      <c r="AY588" s="15"/>
      <c r="AZ588" s="15"/>
      <c r="BA588" s="15">
        <v>4</v>
      </c>
      <c r="BB588" s="15"/>
      <c r="BC588" s="15"/>
      <c r="BD588" s="15"/>
      <c r="BE588" s="15"/>
      <c r="BF588" s="15">
        <v>3</v>
      </c>
      <c r="BG588" s="15">
        <v>3</v>
      </c>
      <c r="BH588" s="15">
        <v>4</v>
      </c>
      <c r="BI588" s="15"/>
      <c r="BJ588" s="15"/>
      <c r="BK588" s="15"/>
      <c r="BL588" s="15"/>
      <c r="BM588" s="15">
        <v>6</v>
      </c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>
        <v>2</v>
      </c>
      <c r="BY588" s="15"/>
      <c r="BZ588" s="15"/>
      <c r="CA588" s="15"/>
      <c r="CB588" s="15"/>
      <c r="CC588" s="15"/>
      <c r="CD588" s="15"/>
      <c r="CE588" s="15"/>
      <c r="CF588" s="15"/>
      <c r="CG588" s="15"/>
      <c r="CH588" s="15">
        <v>2</v>
      </c>
      <c r="CI588" s="15">
        <v>2</v>
      </c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>
        <v>1</v>
      </c>
      <c r="DI588" s="15" t="s">
        <v>7</v>
      </c>
      <c r="DJ588" s="15" t="s">
        <v>8</v>
      </c>
      <c r="DK588" s="15" t="s">
        <v>9</v>
      </c>
      <c r="DL588" s="15"/>
      <c r="DM588" s="15" t="s">
        <v>160</v>
      </c>
      <c r="DN588" s="15" t="s">
        <v>160</v>
      </c>
      <c r="DO588" s="15" t="s">
        <v>9</v>
      </c>
      <c r="DP588" s="15">
        <v>1</v>
      </c>
      <c r="DQ588" s="15" t="s">
        <v>15</v>
      </c>
      <c r="DR588" s="15" t="s">
        <v>8</v>
      </c>
      <c r="DS588" s="15" t="s">
        <v>9</v>
      </c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>
        <v>1</v>
      </c>
      <c r="EG588" s="15" t="s">
        <v>15</v>
      </c>
      <c r="EH588" s="15" t="s">
        <v>8</v>
      </c>
      <c r="EI588" s="15" t="s">
        <v>9</v>
      </c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>
        <v>1</v>
      </c>
      <c r="FM588" s="15">
        <v>1</v>
      </c>
      <c r="FN588" s="15"/>
      <c r="FO588" s="15"/>
      <c r="FP588" s="15"/>
      <c r="FQ588" s="15">
        <v>2</v>
      </c>
      <c r="FR588" s="15"/>
      <c r="FS588" s="15"/>
      <c r="FT588" s="15">
        <v>1</v>
      </c>
      <c r="FU588" s="15"/>
      <c r="FV588" s="15"/>
      <c r="FW588" s="15"/>
      <c r="FX588" s="15"/>
      <c r="FY588" s="15"/>
      <c r="FZ588" s="15">
        <v>1</v>
      </c>
      <c r="GA588" s="15"/>
      <c r="GB588" s="15"/>
      <c r="GC588" s="15"/>
      <c r="GD588" s="15"/>
      <c r="GE588" s="15" t="s">
        <v>53</v>
      </c>
      <c r="GF588" s="15"/>
      <c r="GG588" s="15"/>
      <c r="GH588" s="15"/>
      <c r="GI588" s="15"/>
      <c r="GJ588" s="15">
        <v>1</v>
      </c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>
        <v>1</v>
      </c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>
        <v>1</v>
      </c>
      <c r="HY588" s="15"/>
      <c r="HZ588" s="15">
        <v>9</v>
      </c>
      <c r="IA588" s="15"/>
      <c r="IB588" s="15">
        <v>350</v>
      </c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  <c r="IW588" s="15"/>
      <c r="IX588" s="15"/>
      <c r="IY588" s="15"/>
      <c r="IZ588" s="15"/>
      <c r="JA588" s="15"/>
      <c r="JB588" s="15"/>
      <c r="JC588" s="17"/>
      <c r="JD588" s="17"/>
      <c r="JE588" s="18"/>
      <c r="JF588" s="17"/>
      <c r="JG588" s="17"/>
      <c r="JH588" s="19"/>
      <c r="JI588" s="19"/>
      <c r="JJ588" s="17"/>
      <c r="JK588" s="17"/>
      <c r="JL588" s="19"/>
      <c r="JM588" s="17"/>
      <c r="JN588" s="17"/>
      <c r="JO588" s="20"/>
      <c r="JP588" s="17"/>
      <c r="JQ588" s="17"/>
      <c r="JR588" s="20"/>
      <c r="JS588" s="19"/>
      <c r="JT588" s="19"/>
      <c r="JU588" s="19"/>
      <c r="JV588" s="15">
        <v>2</v>
      </c>
      <c r="JW588" s="14"/>
      <c r="JX588" s="14"/>
      <c r="JY588" s="15">
        <v>50</v>
      </c>
      <c r="JZ588" s="15"/>
      <c r="KA588" s="15">
        <v>200</v>
      </c>
      <c r="KB588" s="15">
        <v>10</v>
      </c>
      <c r="KC588" s="15"/>
      <c r="KD588" s="15">
        <v>15</v>
      </c>
      <c r="KE588" s="15">
        <v>3</v>
      </c>
      <c r="KF588" s="15"/>
      <c r="KG588" s="15"/>
      <c r="KH588" s="15"/>
      <c r="KI588" s="15"/>
      <c r="KJ588" s="15"/>
      <c r="KK588" s="15"/>
      <c r="KL588" s="15">
        <v>2</v>
      </c>
      <c r="KM588" s="15"/>
      <c r="KN588" s="15"/>
      <c r="KO588" s="15"/>
      <c r="KP588" s="15"/>
      <c r="KQ588" s="15"/>
      <c r="KR588" s="15"/>
      <c r="KS588" s="15"/>
      <c r="KT588" s="15"/>
      <c r="KU588" s="15"/>
      <c r="KV588" s="15"/>
      <c r="KW588" s="15"/>
      <c r="KX588" s="15"/>
      <c r="KY588" s="15"/>
      <c r="KZ588" s="15"/>
      <c r="LA588" s="15"/>
      <c r="LB588" s="15"/>
      <c r="LC588" s="15"/>
      <c r="LD588" s="15"/>
      <c r="LE588" s="15"/>
      <c r="LF588" s="15"/>
      <c r="LG588" s="15"/>
      <c r="LH588" s="15"/>
      <c r="LI588" s="15"/>
      <c r="LJ588" s="15" t="s">
        <v>210</v>
      </c>
      <c r="LK588" s="15"/>
      <c r="LL588" s="15"/>
      <c r="LM588" s="15"/>
      <c r="LN588" s="15" t="s">
        <v>79</v>
      </c>
      <c r="LO588" s="15"/>
    </row>
    <row r="589" spans="1:327" ht="18" customHeight="1" x14ac:dyDescent="0.25">
      <c r="A589" s="14" t="s">
        <v>826</v>
      </c>
      <c r="B589" s="15" t="str">
        <f t="shared" si="89"/>
        <v>La Compuerta</v>
      </c>
      <c r="C589" s="15">
        <f t="shared" si="81"/>
        <v>5</v>
      </c>
      <c r="D589" s="15">
        <v>1</v>
      </c>
      <c r="E589" s="15">
        <v>1</v>
      </c>
      <c r="F589" s="15">
        <v>3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>
        <v>5</v>
      </c>
      <c r="U589" s="15"/>
      <c r="V589" s="15">
        <v>59</v>
      </c>
      <c r="W589" s="15">
        <v>49</v>
      </c>
      <c r="X589" s="15">
        <v>22</v>
      </c>
      <c r="Y589" s="15">
        <v>20</v>
      </c>
      <c r="Z589" s="15">
        <v>18</v>
      </c>
      <c r="AA589" s="15"/>
      <c r="AB589" s="15"/>
      <c r="AC589" s="19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 t="str">
        <f t="shared" si="82"/>
        <v/>
      </c>
      <c r="AN589" s="15" t="str">
        <f t="shared" si="83"/>
        <v/>
      </c>
      <c r="AO589" s="15" t="str">
        <f t="shared" si="84"/>
        <v/>
      </c>
      <c r="AP589" s="15">
        <f t="shared" si="85"/>
        <v>1</v>
      </c>
      <c r="AQ589" s="15">
        <f t="shared" si="86"/>
        <v>2</v>
      </c>
      <c r="AR589" s="15">
        <f t="shared" si="87"/>
        <v>2</v>
      </c>
      <c r="AS589" s="15" t="str">
        <f t="shared" si="88"/>
        <v/>
      </c>
      <c r="AT589" s="15">
        <v>5</v>
      </c>
      <c r="AU589" s="15"/>
      <c r="AV589" s="15"/>
      <c r="AW589" s="15"/>
      <c r="AX589" s="15"/>
      <c r="AY589" s="15"/>
      <c r="AZ589" s="15"/>
      <c r="BA589" s="15"/>
      <c r="BB589" s="15"/>
      <c r="BC589" s="15">
        <v>5</v>
      </c>
      <c r="BD589" s="15"/>
      <c r="BE589" s="15"/>
      <c r="BF589" s="15">
        <v>3</v>
      </c>
      <c r="BG589" s="15">
        <v>3</v>
      </c>
      <c r="BH589" s="15">
        <v>5</v>
      </c>
      <c r="BI589" s="15">
        <v>4</v>
      </c>
      <c r="BJ589" s="15">
        <v>4</v>
      </c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>
        <v>2</v>
      </c>
      <c r="BX589" s="15">
        <v>2</v>
      </c>
      <c r="BY589" s="15"/>
      <c r="BZ589" s="15"/>
      <c r="CA589" s="15"/>
      <c r="CB589" s="15"/>
      <c r="CC589" s="15"/>
      <c r="CD589" s="15"/>
      <c r="CE589" s="15"/>
      <c r="CF589" s="15"/>
      <c r="CG589" s="15"/>
      <c r="CH589" s="15">
        <v>3</v>
      </c>
      <c r="CI589" s="15">
        <v>3</v>
      </c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>
        <v>1</v>
      </c>
      <c r="DI589" s="15" t="s">
        <v>7</v>
      </c>
      <c r="DJ589" s="15" t="s">
        <v>8</v>
      </c>
      <c r="DK589" s="15" t="s">
        <v>9</v>
      </c>
      <c r="DL589" s="15">
        <v>1</v>
      </c>
      <c r="DM589" s="15" t="s">
        <v>7</v>
      </c>
      <c r="DN589" s="15" t="s">
        <v>8</v>
      </c>
      <c r="DO589" s="15" t="s">
        <v>9</v>
      </c>
      <c r="DP589" s="15"/>
      <c r="DQ589" s="15" t="s">
        <v>15</v>
      </c>
      <c r="DR589" s="15" t="s">
        <v>23</v>
      </c>
      <c r="DS589" s="15" t="s">
        <v>9</v>
      </c>
      <c r="DT589" s="15" t="s">
        <v>15</v>
      </c>
      <c r="DU589" s="15" t="s">
        <v>230</v>
      </c>
      <c r="DV589" s="15" t="s">
        <v>9</v>
      </c>
      <c r="DW589" s="15" t="s">
        <v>15</v>
      </c>
      <c r="DX589" s="15" t="s">
        <v>23</v>
      </c>
      <c r="DY589" s="15" t="s">
        <v>9</v>
      </c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>
        <v>1</v>
      </c>
      <c r="FM589" s="15">
        <v>1</v>
      </c>
      <c r="FN589" s="15"/>
      <c r="FO589" s="15"/>
      <c r="FP589" s="15">
        <v>3</v>
      </c>
      <c r="FQ589" s="15"/>
      <c r="FR589" s="15"/>
      <c r="FS589" s="15"/>
      <c r="FT589" s="15">
        <v>1</v>
      </c>
      <c r="FU589" s="15"/>
      <c r="FV589" s="15"/>
      <c r="FW589" s="15"/>
      <c r="FX589" s="15"/>
      <c r="FY589" s="15"/>
      <c r="FZ589" s="15">
        <v>1</v>
      </c>
      <c r="GA589" s="15"/>
      <c r="GB589" s="15"/>
      <c r="GC589" s="15"/>
      <c r="GD589" s="15"/>
      <c r="GE589" s="15" t="s">
        <v>53</v>
      </c>
      <c r="GF589" s="15"/>
      <c r="GG589" s="15"/>
      <c r="GH589" s="15"/>
      <c r="GI589" s="15"/>
      <c r="GJ589" s="15">
        <v>1</v>
      </c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>
        <v>1</v>
      </c>
      <c r="HJ589" s="15"/>
      <c r="HK589" s="15"/>
      <c r="HL589" s="15"/>
      <c r="HM589" s="15"/>
      <c r="HN589" s="15">
        <v>1</v>
      </c>
      <c r="HO589" s="15"/>
      <c r="HP589" s="15"/>
      <c r="HQ589" s="15"/>
      <c r="HR589" s="15"/>
      <c r="HS589" s="15"/>
      <c r="HT589" s="15"/>
      <c r="HU589" s="15"/>
      <c r="HV589" s="15"/>
      <c r="HW589" s="15"/>
      <c r="HX589" s="15">
        <v>1</v>
      </c>
      <c r="HY589" s="15"/>
      <c r="HZ589" s="15">
        <v>9</v>
      </c>
      <c r="IA589" s="15"/>
      <c r="IB589" s="15">
        <v>100</v>
      </c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  <c r="IT589" s="15"/>
      <c r="IU589" s="15"/>
      <c r="IV589" s="15"/>
      <c r="IW589" s="15"/>
      <c r="IX589" s="15"/>
      <c r="IY589" s="15"/>
      <c r="IZ589" s="15"/>
      <c r="JA589" s="15"/>
      <c r="JB589" s="15"/>
      <c r="JC589" s="17"/>
      <c r="JD589" s="17"/>
      <c r="JE589" s="18"/>
      <c r="JF589" s="17"/>
      <c r="JG589" s="17"/>
      <c r="JH589" s="19"/>
      <c r="JI589" s="19"/>
      <c r="JJ589" s="17"/>
      <c r="JK589" s="17"/>
      <c r="JL589" s="19"/>
      <c r="JM589" s="17"/>
      <c r="JN589" s="17"/>
      <c r="JO589" s="20"/>
      <c r="JP589" s="17"/>
      <c r="JQ589" s="17"/>
      <c r="JR589" s="20"/>
      <c r="JS589" s="19"/>
      <c r="JT589" s="19"/>
      <c r="JU589" s="19"/>
      <c r="JV589" s="15">
        <v>2</v>
      </c>
      <c r="JW589" s="14"/>
      <c r="JX589" s="14"/>
      <c r="JY589" s="15"/>
      <c r="JZ589" s="15"/>
      <c r="KA589" s="15">
        <v>5</v>
      </c>
      <c r="KB589" s="15">
        <v>20</v>
      </c>
      <c r="KC589" s="15"/>
      <c r="KD589" s="15">
        <v>5</v>
      </c>
      <c r="KE589" s="15">
        <v>20</v>
      </c>
      <c r="KF589" s="15">
        <v>5</v>
      </c>
      <c r="KG589" s="15">
        <v>5</v>
      </c>
      <c r="KH589" s="15">
        <v>10</v>
      </c>
      <c r="KI589" s="15"/>
      <c r="KJ589" s="15"/>
      <c r="KK589" s="15">
        <v>6</v>
      </c>
      <c r="KL589" s="15">
        <v>2</v>
      </c>
      <c r="KM589" s="15"/>
      <c r="KN589" s="15"/>
      <c r="KO589" s="15"/>
      <c r="KP589" s="15"/>
      <c r="KQ589" s="15"/>
      <c r="KR589" s="15"/>
      <c r="KS589" s="15"/>
      <c r="KT589" s="15"/>
      <c r="KU589" s="15">
        <v>1</v>
      </c>
      <c r="KV589" s="15">
        <v>1</v>
      </c>
      <c r="KW589" s="15"/>
      <c r="KX589" s="15"/>
      <c r="KY589" s="15">
        <v>1</v>
      </c>
      <c r="KZ589" s="15"/>
      <c r="LA589" s="15"/>
      <c r="LB589" s="15">
        <v>1</v>
      </c>
      <c r="LC589" s="15"/>
      <c r="LD589" s="15"/>
      <c r="LE589" s="15"/>
      <c r="LF589" s="15"/>
      <c r="LG589" s="15">
        <v>1</v>
      </c>
      <c r="LH589" s="15"/>
      <c r="LI589" s="15"/>
      <c r="LJ589" s="15"/>
      <c r="LK589" s="15"/>
      <c r="LL589" s="15"/>
      <c r="LM589" s="15"/>
      <c r="LN589" s="15"/>
      <c r="LO589" s="15"/>
    </row>
    <row r="590" spans="1:327" ht="18" customHeight="1" x14ac:dyDescent="0.25">
      <c r="A590" s="14" t="s">
        <v>827</v>
      </c>
      <c r="B590" s="15" t="str">
        <f t="shared" si="89"/>
        <v>La Compuerta</v>
      </c>
      <c r="C590" s="15">
        <f t="shared" si="81"/>
        <v>4</v>
      </c>
      <c r="D590" s="15">
        <v>1</v>
      </c>
      <c r="E590" s="15">
        <v>1</v>
      </c>
      <c r="F590" s="15">
        <v>2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>
        <v>4</v>
      </c>
      <c r="U590" s="15"/>
      <c r="V590" s="15">
        <v>41</v>
      </c>
      <c r="W590" s="15">
        <v>34</v>
      </c>
      <c r="X590" s="15">
        <v>6</v>
      </c>
      <c r="Y590" s="15">
        <v>2</v>
      </c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 t="str">
        <f t="shared" si="82"/>
        <v/>
      </c>
      <c r="AN590" s="15">
        <f t="shared" si="83"/>
        <v>1</v>
      </c>
      <c r="AO590" s="15">
        <f t="shared" si="84"/>
        <v>1</v>
      </c>
      <c r="AP590" s="15" t="str">
        <f t="shared" si="85"/>
        <v/>
      </c>
      <c r="AQ590" s="15">
        <f t="shared" si="86"/>
        <v>1</v>
      </c>
      <c r="AR590" s="15">
        <f t="shared" si="87"/>
        <v>1</v>
      </c>
      <c r="AS590" s="15" t="str">
        <f t="shared" si="88"/>
        <v/>
      </c>
      <c r="AT590" s="15">
        <v>4</v>
      </c>
      <c r="AU590" s="15"/>
      <c r="AV590" s="15"/>
      <c r="AW590" s="15"/>
      <c r="AX590" s="15"/>
      <c r="AY590" s="15"/>
      <c r="AZ590" s="15"/>
      <c r="BA590" s="15">
        <v>4</v>
      </c>
      <c r="BB590" s="15"/>
      <c r="BC590" s="15"/>
      <c r="BD590" s="15"/>
      <c r="BE590" s="15"/>
      <c r="BF590" s="15">
        <v>6</v>
      </c>
      <c r="BG590" s="15">
        <v>5</v>
      </c>
      <c r="BH590" s="15">
        <v>3</v>
      </c>
      <c r="BI590" s="15">
        <v>1</v>
      </c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>
        <v>4</v>
      </c>
      <c r="BX590" s="15">
        <v>2</v>
      </c>
      <c r="BY590" s="15"/>
      <c r="BZ590" s="15"/>
      <c r="CA590" s="15"/>
      <c r="CB590" s="15"/>
      <c r="CC590" s="15"/>
      <c r="CD590" s="15"/>
      <c r="CE590" s="15"/>
      <c r="CF590" s="15"/>
      <c r="CG590" s="15"/>
      <c r="CH590" s="15">
        <v>2</v>
      </c>
      <c r="CI590" s="15">
        <v>2</v>
      </c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>
        <v>1</v>
      </c>
      <c r="DD590" s="15"/>
      <c r="DE590" s="15"/>
      <c r="DF590" s="15"/>
      <c r="DG590" s="15"/>
      <c r="DH590" s="15">
        <v>1</v>
      </c>
      <c r="DI590" s="15" t="s">
        <v>7</v>
      </c>
      <c r="DJ590" s="15" t="s">
        <v>8</v>
      </c>
      <c r="DK590" s="15" t="s">
        <v>9</v>
      </c>
      <c r="DL590" s="15">
        <v>1</v>
      </c>
      <c r="DM590" s="15" t="s">
        <v>7</v>
      </c>
      <c r="DN590" s="15" t="s">
        <v>8</v>
      </c>
      <c r="DO590" s="15" t="s">
        <v>9</v>
      </c>
      <c r="DP590" s="15"/>
      <c r="DQ590" s="15" t="s">
        <v>15</v>
      </c>
      <c r="DR590" s="15" t="s">
        <v>8</v>
      </c>
      <c r="DS590" s="15" t="s">
        <v>9</v>
      </c>
      <c r="DT590" s="15" t="s">
        <v>15</v>
      </c>
      <c r="DU590" s="15" t="s">
        <v>8</v>
      </c>
      <c r="DV590" s="15" t="s">
        <v>9</v>
      </c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>
        <v>1</v>
      </c>
      <c r="FM590" s="15">
        <v>1</v>
      </c>
      <c r="FN590" s="15"/>
      <c r="FO590" s="15"/>
      <c r="FP590" s="15">
        <v>1</v>
      </c>
      <c r="FQ590" s="15">
        <v>1</v>
      </c>
      <c r="FR590" s="15"/>
      <c r="FS590" s="15"/>
      <c r="FT590" s="15">
        <v>1</v>
      </c>
      <c r="FU590" s="15"/>
      <c r="FV590" s="15"/>
      <c r="FW590" s="15"/>
      <c r="FX590" s="15"/>
      <c r="FY590" s="15">
        <v>1</v>
      </c>
      <c r="FZ590" s="15"/>
      <c r="GA590" s="15"/>
      <c r="GB590" s="15"/>
      <c r="GC590" s="15"/>
      <c r="GD590" s="15"/>
      <c r="GE590" s="15" t="s">
        <v>33</v>
      </c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>
        <v>1</v>
      </c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>
        <v>1</v>
      </c>
      <c r="HY590" s="15"/>
      <c r="HZ590" s="15">
        <v>3</v>
      </c>
      <c r="IA590" s="15">
        <v>250</v>
      </c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  <c r="IW590" s="15"/>
      <c r="IX590" s="15"/>
      <c r="IY590" s="15"/>
      <c r="IZ590" s="15"/>
      <c r="JA590" s="15"/>
      <c r="JB590" s="15"/>
      <c r="JC590" s="17"/>
      <c r="JD590" s="17"/>
      <c r="JE590" s="18"/>
      <c r="JF590" s="17"/>
      <c r="JG590" s="17"/>
      <c r="JH590" s="19"/>
      <c r="JI590" s="19"/>
      <c r="JJ590" s="17"/>
      <c r="JK590" s="17"/>
      <c r="JL590" s="19"/>
      <c r="JM590" s="17"/>
      <c r="JN590" s="17"/>
      <c r="JO590" s="20"/>
      <c r="JP590" s="17"/>
      <c r="JQ590" s="17"/>
      <c r="JR590" s="20"/>
      <c r="JS590" s="19"/>
      <c r="JT590" s="19"/>
      <c r="JU590" s="19"/>
      <c r="JV590" s="15">
        <v>2</v>
      </c>
      <c r="JW590" s="14"/>
      <c r="JX590" s="14"/>
      <c r="JY590" s="15">
        <v>160</v>
      </c>
      <c r="JZ590" s="15"/>
      <c r="KA590" s="15">
        <v>10</v>
      </c>
      <c r="KB590" s="15"/>
      <c r="KC590" s="15"/>
      <c r="KD590" s="15">
        <v>56</v>
      </c>
      <c r="KE590" s="15">
        <v>4</v>
      </c>
      <c r="KF590" s="15">
        <v>20</v>
      </c>
      <c r="KG590" s="15"/>
      <c r="KH590" s="15"/>
      <c r="KI590" s="15"/>
      <c r="KJ590" s="15"/>
      <c r="KK590" s="15"/>
      <c r="KL590" s="15">
        <v>2</v>
      </c>
      <c r="KM590" s="15"/>
      <c r="KN590" s="15"/>
      <c r="KO590" s="15"/>
      <c r="KP590" s="15"/>
      <c r="KQ590" s="15"/>
      <c r="KR590" s="15"/>
      <c r="KS590" s="15"/>
      <c r="KT590" s="15"/>
      <c r="KU590" s="15"/>
      <c r="KV590" s="15"/>
      <c r="KW590" s="15"/>
      <c r="KX590" s="15"/>
      <c r="KY590" s="15">
        <v>1</v>
      </c>
      <c r="KZ590" s="15"/>
      <c r="LA590" s="15"/>
      <c r="LB590" s="15"/>
      <c r="LC590" s="15"/>
      <c r="LD590" s="15"/>
      <c r="LE590" s="15"/>
      <c r="LF590" s="15"/>
      <c r="LG590" s="15"/>
      <c r="LH590" s="15"/>
      <c r="LI590" s="15"/>
      <c r="LJ590" s="15" t="s">
        <v>104</v>
      </c>
      <c r="LK590" s="15"/>
      <c r="LL590" s="15"/>
      <c r="LM590" s="15"/>
      <c r="LN590" s="15"/>
      <c r="LO590" s="15"/>
    </row>
    <row r="591" spans="1:327" ht="18" customHeight="1" x14ac:dyDescent="0.25">
      <c r="A591" s="14" t="s">
        <v>828</v>
      </c>
      <c r="B591" s="15" t="str">
        <f t="shared" si="89"/>
        <v>La Compuerta</v>
      </c>
      <c r="C591" s="15">
        <f t="shared" si="81"/>
        <v>4</v>
      </c>
      <c r="D591" s="15">
        <v>1</v>
      </c>
      <c r="E591" s="15">
        <v>1</v>
      </c>
      <c r="F591" s="15"/>
      <c r="G591" s="15">
        <v>2</v>
      </c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>
        <v>4</v>
      </c>
      <c r="U591" s="15"/>
      <c r="V591" s="15">
        <v>70</v>
      </c>
      <c r="W591" s="15">
        <v>62</v>
      </c>
      <c r="X591" s="15"/>
      <c r="Y591" s="15"/>
      <c r="Z591" s="15"/>
      <c r="AA591" s="15"/>
      <c r="AB591" s="15"/>
      <c r="AC591" s="15">
        <v>42</v>
      </c>
      <c r="AD591" s="15">
        <v>36</v>
      </c>
      <c r="AE591" s="15"/>
      <c r="AF591" s="15"/>
      <c r="AG591" s="15"/>
      <c r="AH591" s="15"/>
      <c r="AI591" s="15"/>
      <c r="AJ591" s="15"/>
      <c r="AK591" s="15"/>
      <c r="AL591" s="15"/>
      <c r="AM591" s="15" t="str">
        <f t="shared" si="82"/>
        <v/>
      </c>
      <c r="AN591" s="15" t="str">
        <f t="shared" si="83"/>
        <v/>
      </c>
      <c r="AO591" s="15" t="str">
        <f t="shared" si="84"/>
        <v/>
      </c>
      <c r="AP591" s="15" t="str">
        <f t="shared" si="85"/>
        <v/>
      </c>
      <c r="AQ591" s="15">
        <f t="shared" si="86"/>
        <v>1</v>
      </c>
      <c r="AR591" s="15">
        <f t="shared" si="87"/>
        <v>2</v>
      </c>
      <c r="AS591" s="15">
        <f t="shared" si="88"/>
        <v>1</v>
      </c>
      <c r="AT591" s="15">
        <v>4</v>
      </c>
      <c r="AU591" s="15"/>
      <c r="AV591" s="15"/>
      <c r="AW591" s="15"/>
      <c r="AX591" s="15"/>
      <c r="AY591" s="15"/>
      <c r="AZ591" s="15"/>
      <c r="BA591" s="15">
        <v>4</v>
      </c>
      <c r="BB591" s="15"/>
      <c r="BC591" s="15"/>
      <c r="BD591" s="15"/>
      <c r="BE591" s="15"/>
      <c r="BF591" s="15">
        <v>4</v>
      </c>
      <c r="BG591" s="15">
        <v>4</v>
      </c>
      <c r="BH591" s="15"/>
      <c r="BI591" s="15"/>
      <c r="BJ591" s="15"/>
      <c r="BK591" s="15"/>
      <c r="BL591" s="15"/>
      <c r="BM591" s="15">
        <v>6</v>
      </c>
      <c r="BN591" s="15">
        <v>6</v>
      </c>
      <c r="BO591" s="15"/>
      <c r="BP591" s="15"/>
      <c r="BQ591" s="15"/>
      <c r="BR591" s="15"/>
      <c r="BS591" s="15"/>
      <c r="BT591" s="15"/>
      <c r="BU591" s="15"/>
      <c r="BV591" s="15"/>
      <c r="BW591" s="15">
        <v>2</v>
      </c>
      <c r="BX591" s="15">
        <v>2</v>
      </c>
      <c r="BY591" s="15"/>
      <c r="BZ591" s="15"/>
      <c r="CA591" s="15"/>
      <c r="CB591" s="15"/>
      <c r="CC591" s="15"/>
      <c r="CD591" s="15"/>
      <c r="CE591" s="15"/>
      <c r="CF591" s="15"/>
      <c r="CG591" s="15"/>
      <c r="CH591" s="15">
        <v>2</v>
      </c>
      <c r="CI591" s="15">
        <v>2</v>
      </c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>
        <v>1</v>
      </c>
      <c r="DF591" s="15"/>
      <c r="DG591" s="15"/>
      <c r="DH591" s="15">
        <v>1</v>
      </c>
      <c r="DI591" s="15" t="s">
        <v>7</v>
      </c>
      <c r="DJ591" s="15" t="s">
        <v>8</v>
      </c>
      <c r="DK591" s="15" t="s">
        <v>9</v>
      </c>
      <c r="DL591" s="15"/>
      <c r="DM591" s="15" t="s">
        <v>7</v>
      </c>
      <c r="DN591" s="15" t="s">
        <v>31</v>
      </c>
      <c r="DO591" s="15" t="s">
        <v>9</v>
      </c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 t="s">
        <v>15</v>
      </c>
      <c r="EH591" s="15" t="s">
        <v>163</v>
      </c>
      <c r="EI591" s="15" t="s">
        <v>9</v>
      </c>
      <c r="EJ591" s="15" t="s">
        <v>15</v>
      </c>
      <c r="EK591" s="15" t="s">
        <v>163</v>
      </c>
      <c r="EL591" s="15" t="s">
        <v>9</v>
      </c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>
        <v>2</v>
      </c>
      <c r="FM591" s="15"/>
      <c r="FN591" s="15">
        <v>2</v>
      </c>
      <c r="FO591" s="15"/>
      <c r="FP591" s="15">
        <v>1</v>
      </c>
      <c r="FQ591" s="15"/>
      <c r="FR591" s="15"/>
      <c r="FS591" s="15"/>
      <c r="FT591" s="15">
        <v>1</v>
      </c>
      <c r="FU591" s="15"/>
      <c r="FV591" s="15"/>
      <c r="FW591" s="15">
        <v>1</v>
      </c>
      <c r="FX591" s="15"/>
      <c r="FY591" s="15">
        <v>1</v>
      </c>
      <c r="FZ591" s="15"/>
      <c r="GA591" s="15"/>
      <c r="GB591" s="15"/>
      <c r="GC591" s="15"/>
      <c r="GD591" s="15"/>
      <c r="GE591" s="15" t="s">
        <v>53</v>
      </c>
      <c r="GF591" s="15" t="s">
        <v>257</v>
      </c>
      <c r="GG591" s="15"/>
      <c r="GH591" s="15"/>
      <c r="GI591" s="15"/>
      <c r="GJ591" s="15">
        <v>1</v>
      </c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>
        <v>1</v>
      </c>
      <c r="HA591" s="15"/>
      <c r="HB591" s="15"/>
      <c r="HC591" s="15"/>
      <c r="HD591" s="15"/>
      <c r="HE591" s="15"/>
      <c r="HF591" s="15"/>
      <c r="HG591" s="15"/>
      <c r="HH591" s="15"/>
      <c r="HI591" s="15">
        <v>1</v>
      </c>
      <c r="HJ591" s="15"/>
      <c r="HK591" s="15"/>
      <c r="HL591" s="15">
        <v>1</v>
      </c>
      <c r="HM591" s="15"/>
      <c r="HN591" s="15">
        <v>2</v>
      </c>
      <c r="HO591" s="15"/>
      <c r="HP591" s="15"/>
      <c r="HQ591" s="15"/>
      <c r="HR591" s="15"/>
      <c r="HS591" s="15"/>
      <c r="HT591" s="15"/>
      <c r="HU591" s="15"/>
      <c r="HV591" s="15"/>
      <c r="HW591" s="15"/>
      <c r="HX591" s="15">
        <v>1</v>
      </c>
      <c r="HY591" s="15"/>
      <c r="HZ591" s="15">
        <v>9</v>
      </c>
      <c r="IA591" s="15">
        <v>800</v>
      </c>
      <c r="IB591" s="15">
        <v>100</v>
      </c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  <c r="IT591" s="15"/>
      <c r="IU591" s="15"/>
      <c r="IV591" s="15"/>
      <c r="IW591" s="15"/>
      <c r="IX591" s="15"/>
      <c r="IY591" s="15"/>
      <c r="IZ591" s="15"/>
      <c r="JA591" s="15"/>
      <c r="JB591" s="15"/>
      <c r="JC591" s="17"/>
      <c r="JD591" s="17"/>
      <c r="JE591" s="18"/>
      <c r="JF591" s="17"/>
      <c r="JG591" s="17"/>
      <c r="JH591" s="19"/>
      <c r="JI591" s="19"/>
      <c r="JJ591" s="17"/>
      <c r="JK591" s="17"/>
      <c r="JL591" s="19"/>
      <c r="JM591" s="17"/>
      <c r="JN591" s="17"/>
      <c r="JO591" s="20"/>
      <c r="JP591" s="17"/>
      <c r="JQ591" s="17"/>
      <c r="JR591" s="20"/>
      <c r="JS591" s="19"/>
      <c r="JT591" s="19"/>
      <c r="JU591" s="19"/>
      <c r="JV591" s="15">
        <v>2</v>
      </c>
      <c r="JW591" s="14"/>
      <c r="JX591" s="14"/>
      <c r="JY591" s="15">
        <v>160</v>
      </c>
      <c r="JZ591" s="15"/>
      <c r="KA591" s="15">
        <v>100</v>
      </c>
      <c r="KB591" s="15">
        <v>20</v>
      </c>
      <c r="KC591" s="15">
        <v>54</v>
      </c>
      <c r="KD591" s="15">
        <v>200</v>
      </c>
      <c r="KE591" s="15">
        <v>360</v>
      </c>
      <c r="KF591" s="15"/>
      <c r="KG591" s="15"/>
      <c r="KH591" s="15"/>
      <c r="KI591" s="15"/>
      <c r="KJ591" s="15"/>
      <c r="KK591" s="15"/>
      <c r="KL591" s="15">
        <v>2</v>
      </c>
      <c r="KM591" s="15"/>
      <c r="KN591" s="15"/>
      <c r="KO591" s="15"/>
      <c r="KP591" s="15"/>
      <c r="KQ591" s="15"/>
      <c r="KR591" s="15"/>
      <c r="KS591" s="15"/>
      <c r="KT591" s="15"/>
      <c r="KU591" s="15">
        <v>1</v>
      </c>
      <c r="KV591" s="15"/>
      <c r="KW591" s="15">
        <v>1</v>
      </c>
      <c r="KX591" s="15"/>
      <c r="KY591" s="15"/>
      <c r="KZ591" s="15"/>
      <c r="LA591" s="15"/>
      <c r="LB591" s="15"/>
      <c r="LC591" s="15"/>
      <c r="LD591" s="15"/>
      <c r="LE591" s="15"/>
      <c r="LF591" s="15"/>
      <c r="LG591" s="15"/>
      <c r="LH591" s="15"/>
      <c r="LI591" s="15"/>
      <c r="LJ591" s="15"/>
      <c r="LK591" s="15"/>
      <c r="LL591" s="15"/>
      <c r="LM591" s="15"/>
      <c r="LN591" s="15"/>
      <c r="LO591" s="15"/>
    </row>
    <row r="592" spans="1:327" ht="18" customHeight="1" x14ac:dyDescent="0.25">
      <c r="A592" s="14" t="s">
        <v>829</v>
      </c>
      <c r="B592" s="15" t="str">
        <f t="shared" si="89"/>
        <v>La Compuerta</v>
      </c>
      <c r="C592" s="15">
        <f t="shared" si="81"/>
        <v>4</v>
      </c>
      <c r="D592" s="15">
        <v>1</v>
      </c>
      <c r="E592" s="15">
        <v>1</v>
      </c>
      <c r="F592" s="15">
        <v>1</v>
      </c>
      <c r="G592" s="15">
        <v>1</v>
      </c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>
        <v>4</v>
      </c>
      <c r="U592" s="15"/>
      <c r="V592" s="15">
        <v>34</v>
      </c>
      <c r="W592" s="15">
        <v>29</v>
      </c>
      <c r="X592" s="15">
        <v>7</v>
      </c>
      <c r="Y592" s="15"/>
      <c r="Z592" s="15"/>
      <c r="AA592" s="15"/>
      <c r="AB592" s="15"/>
      <c r="AC592" s="15">
        <v>2</v>
      </c>
      <c r="AD592" s="15"/>
      <c r="AE592" s="15"/>
      <c r="AF592" s="15"/>
      <c r="AG592" s="15"/>
      <c r="AH592" s="15"/>
      <c r="AI592" s="15"/>
      <c r="AJ592" s="15"/>
      <c r="AK592" s="15"/>
      <c r="AL592" s="15"/>
      <c r="AM592" s="15" t="str">
        <f t="shared" si="82"/>
        <v/>
      </c>
      <c r="AN592" s="15">
        <f t="shared" si="83"/>
        <v>1</v>
      </c>
      <c r="AO592" s="15">
        <f t="shared" si="84"/>
        <v>1</v>
      </c>
      <c r="AP592" s="15" t="str">
        <f t="shared" si="85"/>
        <v/>
      </c>
      <c r="AQ592" s="15">
        <f t="shared" si="86"/>
        <v>2</v>
      </c>
      <c r="AR592" s="15" t="str">
        <f t="shared" si="87"/>
        <v/>
      </c>
      <c r="AS592" s="15" t="str">
        <f t="shared" si="88"/>
        <v/>
      </c>
      <c r="AT592" s="15">
        <v>4</v>
      </c>
      <c r="AU592" s="15"/>
      <c r="AV592" s="15"/>
      <c r="AW592" s="15"/>
      <c r="AX592" s="15"/>
      <c r="AY592" s="15"/>
      <c r="AZ592" s="15"/>
      <c r="BA592" s="15"/>
      <c r="BB592" s="15"/>
      <c r="BC592" s="15"/>
      <c r="BD592" s="15">
        <v>4</v>
      </c>
      <c r="BE592" s="15"/>
      <c r="BF592" s="15">
        <v>4</v>
      </c>
      <c r="BG592" s="15">
        <v>5</v>
      </c>
      <c r="BH592" s="15">
        <v>2</v>
      </c>
      <c r="BI592" s="15"/>
      <c r="BJ592" s="15"/>
      <c r="BK592" s="15"/>
      <c r="BL592" s="15"/>
      <c r="BM592" s="15">
        <v>1</v>
      </c>
      <c r="BN592" s="15"/>
      <c r="BO592" s="15"/>
      <c r="BP592" s="15"/>
      <c r="BQ592" s="15"/>
      <c r="BR592" s="15"/>
      <c r="BS592" s="15"/>
      <c r="BT592" s="15"/>
      <c r="BU592" s="15"/>
      <c r="BV592" s="15"/>
      <c r="BW592" s="15">
        <v>2</v>
      </c>
      <c r="BX592" s="15">
        <v>2</v>
      </c>
      <c r="BY592" s="15"/>
      <c r="BZ592" s="15"/>
      <c r="CA592" s="15"/>
      <c r="CB592" s="15"/>
      <c r="CC592" s="15"/>
      <c r="CD592" s="15"/>
      <c r="CE592" s="15"/>
      <c r="CF592" s="15"/>
      <c r="CG592" s="15"/>
      <c r="CH592" s="15">
        <v>2</v>
      </c>
      <c r="CI592" s="15">
        <v>2</v>
      </c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>
        <v>1</v>
      </c>
      <c r="DB592" s="15"/>
      <c r="DC592" s="15"/>
      <c r="DD592" s="15"/>
      <c r="DE592" s="15"/>
      <c r="DF592" s="15"/>
      <c r="DG592" s="15"/>
      <c r="DH592" s="15">
        <v>1</v>
      </c>
      <c r="DI592" s="15" t="s">
        <v>7</v>
      </c>
      <c r="DJ592" s="15" t="s">
        <v>8</v>
      </c>
      <c r="DK592" s="15" t="s">
        <v>9</v>
      </c>
      <c r="DL592" s="15"/>
      <c r="DM592" s="15" t="s">
        <v>7</v>
      </c>
      <c r="DN592" s="15" t="s">
        <v>8</v>
      </c>
      <c r="DO592" s="15" t="s">
        <v>9</v>
      </c>
      <c r="DP592" s="15"/>
      <c r="DQ592" s="15" t="s">
        <v>15</v>
      </c>
      <c r="DR592" s="15" t="s">
        <v>8</v>
      </c>
      <c r="DS592" s="15" t="s">
        <v>9</v>
      </c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 t="s">
        <v>15</v>
      </c>
      <c r="EH592" s="15" t="s">
        <v>8</v>
      </c>
      <c r="EI592" s="15" t="s">
        <v>9</v>
      </c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>
        <v>1</v>
      </c>
      <c r="FM592" s="15">
        <v>1</v>
      </c>
      <c r="FN592" s="15"/>
      <c r="FO592" s="15"/>
      <c r="FP592" s="15">
        <v>1</v>
      </c>
      <c r="FQ592" s="15">
        <v>1</v>
      </c>
      <c r="FR592" s="15"/>
      <c r="FS592" s="15"/>
      <c r="FT592" s="15">
        <v>1</v>
      </c>
      <c r="FU592" s="15"/>
      <c r="FV592" s="15"/>
      <c r="FW592" s="15"/>
      <c r="FX592" s="15"/>
      <c r="FY592" s="15"/>
      <c r="FZ592" s="15">
        <v>1</v>
      </c>
      <c r="GA592" s="15"/>
      <c r="GB592" s="15"/>
      <c r="GC592" s="15"/>
      <c r="GD592" s="15"/>
      <c r="GE592" s="15" t="s">
        <v>53</v>
      </c>
      <c r="GF592" s="15"/>
      <c r="GG592" s="15"/>
      <c r="GH592" s="15"/>
      <c r="GI592" s="15"/>
      <c r="GJ592" s="15">
        <v>1</v>
      </c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>
        <v>1</v>
      </c>
      <c r="HJ592" s="15"/>
      <c r="HK592" s="15"/>
      <c r="HL592" s="15"/>
      <c r="HM592" s="15"/>
      <c r="HN592" s="15">
        <v>4</v>
      </c>
      <c r="HO592" s="15"/>
      <c r="HP592" s="15"/>
      <c r="HQ592" s="15"/>
      <c r="HR592" s="15"/>
      <c r="HS592" s="15"/>
      <c r="HT592" s="15"/>
      <c r="HU592" s="15"/>
      <c r="HV592" s="15"/>
      <c r="HW592" s="15"/>
      <c r="HX592" s="15">
        <v>1</v>
      </c>
      <c r="HY592" s="15"/>
      <c r="HZ592" s="15">
        <v>9</v>
      </c>
      <c r="IA592" s="15"/>
      <c r="IB592" s="15">
        <v>200</v>
      </c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  <c r="IT592" s="15"/>
      <c r="IU592" s="15"/>
      <c r="IV592" s="15"/>
      <c r="IW592" s="15"/>
      <c r="IX592" s="15"/>
      <c r="IY592" s="15"/>
      <c r="IZ592" s="15"/>
      <c r="JA592" s="15"/>
      <c r="JB592" s="15"/>
      <c r="JC592" s="17"/>
      <c r="JD592" s="17"/>
      <c r="JE592" s="18"/>
      <c r="JF592" s="17"/>
      <c r="JG592" s="17"/>
      <c r="JH592" s="19"/>
      <c r="JI592" s="19"/>
      <c r="JJ592" s="17"/>
      <c r="JK592" s="17"/>
      <c r="JL592" s="19"/>
      <c r="JM592" s="17"/>
      <c r="JN592" s="17"/>
      <c r="JO592" s="20"/>
      <c r="JP592" s="17"/>
      <c r="JQ592" s="17"/>
      <c r="JR592" s="20"/>
      <c r="JS592" s="19"/>
      <c r="JT592" s="19"/>
      <c r="JU592" s="19"/>
      <c r="JV592" s="15">
        <v>2</v>
      </c>
      <c r="JW592" s="14"/>
      <c r="JX592" s="14"/>
      <c r="JY592" s="15">
        <v>120</v>
      </c>
      <c r="JZ592" s="15"/>
      <c r="KA592" s="15"/>
      <c r="KB592" s="15">
        <v>20</v>
      </c>
      <c r="KC592" s="15"/>
      <c r="KD592" s="15"/>
      <c r="KE592" s="15">
        <v>20</v>
      </c>
      <c r="KF592" s="15"/>
      <c r="KG592" s="15"/>
      <c r="KH592" s="15"/>
      <c r="KI592" s="15"/>
      <c r="KJ592" s="15"/>
      <c r="KK592" s="15"/>
      <c r="KL592" s="15">
        <v>2</v>
      </c>
      <c r="KM592" s="15"/>
      <c r="KN592" s="15"/>
      <c r="KO592" s="15"/>
      <c r="KP592" s="15"/>
      <c r="KQ592" s="15"/>
      <c r="KR592" s="15"/>
      <c r="KS592" s="15"/>
      <c r="KT592" s="15"/>
      <c r="KU592" s="15"/>
      <c r="KV592" s="15">
        <v>1</v>
      </c>
      <c r="KW592" s="15"/>
      <c r="KX592" s="15"/>
      <c r="KY592" s="15"/>
      <c r="KZ592" s="15"/>
      <c r="LA592" s="15"/>
      <c r="LB592" s="15"/>
      <c r="LC592" s="15"/>
      <c r="LD592" s="15"/>
      <c r="LE592" s="15"/>
      <c r="LF592" s="15"/>
      <c r="LG592" s="15"/>
      <c r="LH592" s="15"/>
      <c r="LI592" s="15"/>
      <c r="LJ592" s="15" t="s">
        <v>41</v>
      </c>
      <c r="LK592" s="15" t="s">
        <v>112</v>
      </c>
      <c r="LL592" s="15" t="s">
        <v>11</v>
      </c>
      <c r="LM592" s="15" t="s">
        <v>66</v>
      </c>
      <c r="LN592" s="15"/>
      <c r="LO592" s="15" t="s">
        <v>115</v>
      </c>
    </row>
    <row r="593" spans="1:327" ht="18" customHeight="1" x14ac:dyDescent="0.25">
      <c r="A593" s="14" t="s">
        <v>830</v>
      </c>
      <c r="B593" s="15" t="str">
        <f t="shared" si="89"/>
        <v>La Compuerta</v>
      </c>
      <c r="C593" s="15">
        <f t="shared" si="81"/>
        <v>5</v>
      </c>
      <c r="D593" s="15">
        <v>1</v>
      </c>
      <c r="E593" s="15">
        <v>1</v>
      </c>
      <c r="F593" s="15">
        <v>2</v>
      </c>
      <c r="G593" s="15">
        <v>1</v>
      </c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>
        <v>5</v>
      </c>
      <c r="U593" s="15"/>
      <c r="V593" s="15">
        <v>44</v>
      </c>
      <c r="W593" s="15">
        <v>35</v>
      </c>
      <c r="X593" s="15">
        <v>12</v>
      </c>
      <c r="Y593" s="15">
        <v>8</v>
      </c>
      <c r="Z593" s="15"/>
      <c r="AA593" s="15"/>
      <c r="AB593" s="15"/>
      <c r="AC593" s="15">
        <v>3</v>
      </c>
      <c r="AD593" s="15"/>
      <c r="AE593" s="15"/>
      <c r="AF593" s="15"/>
      <c r="AG593" s="15"/>
      <c r="AH593" s="15"/>
      <c r="AI593" s="15"/>
      <c r="AJ593" s="15"/>
      <c r="AK593" s="15"/>
      <c r="AL593" s="15"/>
      <c r="AM593" s="15" t="str">
        <f t="shared" si="82"/>
        <v/>
      </c>
      <c r="AN593" s="15">
        <f t="shared" si="83"/>
        <v>1</v>
      </c>
      <c r="AO593" s="15">
        <f t="shared" si="84"/>
        <v>1</v>
      </c>
      <c r="AP593" s="15">
        <f t="shared" si="85"/>
        <v>1</v>
      </c>
      <c r="AQ593" s="15">
        <f t="shared" si="86"/>
        <v>1</v>
      </c>
      <c r="AR593" s="15">
        <f t="shared" si="87"/>
        <v>1</v>
      </c>
      <c r="AS593" s="15" t="str">
        <f t="shared" si="88"/>
        <v/>
      </c>
      <c r="AT593" s="15">
        <v>5</v>
      </c>
      <c r="AU593" s="15"/>
      <c r="AV593" s="15"/>
      <c r="AW593" s="15"/>
      <c r="AX593" s="15"/>
      <c r="AY593" s="15"/>
      <c r="AZ593" s="15">
        <v>5</v>
      </c>
      <c r="BA593" s="15"/>
      <c r="BB593" s="15"/>
      <c r="BC593" s="15"/>
      <c r="BD593" s="15"/>
      <c r="BE593" s="15"/>
      <c r="BF593" s="15">
        <v>2</v>
      </c>
      <c r="BG593" s="15">
        <v>2</v>
      </c>
      <c r="BH593" s="15">
        <v>4</v>
      </c>
      <c r="BI593" s="15">
        <v>2</v>
      </c>
      <c r="BJ593" s="15"/>
      <c r="BK593" s="15"/>
      <c r="BL593" s="15"/>
      <c r="BM593" s="15">
        <v>1</v>
      </c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>
        <v>2</v>
      </c>
      <c r="BY593" s="15"/>
      <c r="BZ593" s="15"/>
      <c r="CA593" s="15"/>
      <c r="CB593" s="15"/>
      <c r="CC593" s="15"/>
      <c r="CD593" s="15"/>
      <c r="CE593" s="15"/>
      <c r="CF593" s="15"/>
      <c r="CG593" s="15"/>
      <c r="CH593" s="15">
        <v>3</v>
      </c>
      <c r="CI593" s="15">
        <v>3</v>
      </c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 t="s">
        <v>7</v>
      </c>
      <c r="DJ593" s="15" t="s">
        <v>8</v>
      </c>
      <c r="DK593" s="15" t="s">
        <v>9</v>
      </c>
      <c r="DL593" s="15"/>
      <c r="DM593" s="15" t="s">
        <v>7</v>
      </c>
      <c r="DN593" s="15" t="s">
        <v>8</v>
      </c>
      <c r="DO593" s="15" t="s">
        <v>9</v>
      </c>
      <c r="DP593" s="15">
        <v>2</v>
      </c>
      <c r="DQ593" s="15" t="s">
        <v>15</v>
      </c>
      <c r="DR593" s="15" t="s">
        <v>8</v>
      </c>
      <c r="DS593" s="15" t="s">
        <v>9</v>
      </c>
      <c r="DT593" s="15" t="s">
        <v>15</v>
      </c>
      <c r="DU593" s="15" t="s">
        <v>8</v>
      </c>
      <c r="DV593" s="15" t="s">
        <v>9</v>
      </c>
      <c r="DW593" s="15"/>
      <c r="DX593" s="15"/>
      <c r="DY593" s="15"/>
      <c r="DZ593" s="15"/>
      <c r="EA593" s="15"/>
      <c r="EB593" s="15"/>
      <c r="EC593" s="15"/>
      <c r="ED593" s="15"/>
      <c r="EE593" s="15"/>
      <c r="EF593" s="15">
        <v>1</v>
      </c>
      <c r="EG593" s="15" t="s">
        <v>15</v>
      </c>
      <c r="EH593" s="15" t="s">
        <v>8</v>
      </c>
      <c r="EI593" s="15" t="s">
        <v>9</v>
      </c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>
        <v>1</v>
      </c>
      <c r="FM593" s="15">
        <v>1</v>
      </c>
      <c r="FN593" s="15"/>
      <c r="FO593" s="15"/>
      <c r="FP593" s="15"/>
      <c r="FQ593" s="15">
        <v>3</v>
      </c>
      <c r="FR593" s="15"/>
      <c r="FS593" s="15"/>
      <c r="FT593" s="15">
        <v>1</v>
      </c>
      <c r="FU593" s="15"/>
      <c r="FV593" s="15"/>
      <c r="FW593" s="15">
        <v>1</v>
      </c>
      <c r="FX593" s="15"/>
      <c r="FY593" s="15"/>
      <c r="FZ593" s="15"/>
      <c r="GA593" s="15"/>
      <c r="GB593" s="15"/>
      <c r="GC593" s="15"/>
      <c r="GD593" s="15"/>
      <c r="GE593" s="15" t="s">
        <v>20</v>
      </c>
      <c r="GF593" s="15"/>
      <c r="GG593" s="15"/>
      <c r="GH593" s="15"/>
      <c r="GI593" s="15"/>
      <c r="GJ593" s="15">
        <v>1</v>
      </c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>
        <v>1</v>
      </c>
      <c r="HH593" s="15"/>
      <c r="HI593" s="15"/>
      <c r="HJ593" s="15"/>
      <c r="HK593" s="15"/>
      <c r="HL593" s="15"/>
      <c r="HM593" s="15"/>
      <c r="HN593" s="15">
        <v>5</v>
      </c>
      <c r="HO593" s="15"/>
      <c r="HP593" s="15"/>
      <c r="HQ593" s="15"/>
      <c r="HR593" s="15"/>
      <c r="HS593" s="15"/>
      <c r="HT593" s="15"/>
      <c r="HU593" s="15"/>
      <c r="HV593" s="15"/>
      <c r="HW593" s="15"/>
      <c r="HX593" s="15">
        <v>1</v>
      </c>
      <c r="HY593" s="15"/>
      <c r="HZ593" s="15">
        <v>6</v>
      </c>
      <c r="IA593" s="15"/>
      <c r="IB593" s="15">
        <v>100</v>
      </c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  <c r="IT593" s="15"/>
      <c r="IU593" s="15"/>
      <c r="IV593" s="15"/>
      <c r="IW593" s="15"/>
      <c r="IX593" s="15"/>
      <c r="IY593" s="15"/>
      <c r="IZ593" s="15"/>
      <c r="JA593" s="15"/>
      <c r="JB593" s="15"/>
      <c r="JC593" s="17"/>
      <c r="JD593" s="17"/>
      <c r="JE593" s="18"/>
      <c r="JF593" s="17"/>
      <c r="JG593" s="17"/>
      <c r="JH593" s="19"/>
      <c r="JI593" s="19"/>
      <c r="JJ593" s="17"/>
      <c r="JK593" s="17"/>
      <c r="JL593" s="19"/>
      <c r="JM593" s="17"/>
      <c r="JN593" s="17"/>
      <c r="JO593" s="20"/>
      <c r="JP593" s="17"/>
      <c r="JQ593" s="17"/>
      <c r="JR593" s="20"/>
      <c r="JS593" s="19"/>
      <c r="JT593" s="19"/>
      <c r="JU593" s="19"/>
      <c r="JV593" s="15">
        <v>2</v>
      </c>
      <c r="JW593" s="14"/>
      <c r="JX593" s="14"/>
      <c r="JY593" s="15">
        <v>20</v>
      </c>
      <c r="JZ593" s="15"/>
      <c r="KA593" s="15">
        <v>20</v>
      </c>
      <c r="KB593" s="15">
        <v>8</v>
      </c>
      <c r="KC593" s="15">
        <v>20</v>
      </c>
      <c r="KD593" s="15"/>
      <c r="KE593" s="15">
        <v>1</v>
      </c>
      <c r="KF593" s="15"/>
      <c r="KG593" s="15"/>
      <c r="KH593" s="15"/>
      <c r="KI593" s="15"/>
      <c r="KJ593" s="15"/>
      <c r="KK593" s="15"/>
      <c r="KL593" s="15">
        <v>2</v>
      </c>
      <c r="KM593" s="15"/>
      <c r="KN593" s="15"/>
      <c r="KO593" s="15"/>
      <c r="KP593" s="15"/>
      <c r="KQ593" s="15"/>
      <c r="KR593" s="15"/>
      <c r="KS593" s="15"/>
      <c r="KT593" s="15"/>
      <c r="KU593" s="15"/>
      <c r="KV593" s="15"/>
      <c r="KW593" s="15"/>
      <c r="KX593" s="15"/>
      <c r="KY593" s="15"/>
      <c r="KZ593" s="15">
        <v>1</v>
      </c>
      <c r="LA593" s="15"/>
      <c r="LB593" s="15"/>
      <c r="LC593" s="15"/>
      <c r="LD593" s="15"/>
      <c r="LE593" s="15"/>
      <c r="LF593" s="15"/>
      <c r="LG593" s="15"/>
      <c r="LH593" s="15"/>
      <c r="LI593" s="15"/>
      <c r="LJ593" s="15" t="s">
        <v>104</v>
      </c>
      <c r="LK593" s="15" t="s">
        <v>62</v>
      </c>
      <c r="LL593" s="15" t="s">
        <v>831</v>
      </c>
      <c r="LM593" s="15"/>
      <c r="LN593" s="15"/>
      <c r="LO593" s="15"/>
    </row>
    <row r="594" spans="1:327" ht="18" customHeight="1" x14ac:dyDescent="0.25">
      <c r="A594" s="14" t="s">
        <v>832</v>
      </c>
      <c r="B594" s="15" t="str">
        <f t="shared" si="89"/>
        <v>La Compuerta</v>
      </c>
      <c r="C594" s="15">
        <f t="shared" si="81"/>
        <v>2</v>
      </c>
      <c r="D594" s="15">
        <v>1</v>
      </c>
      <c r="E594" s="15">
        <v>1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>
        <v>2</v>
      </c>
      <c r="U594" s="15"/>
      <c r="V594" s="15">
        <v>53</v>
      </c>
      <c r="W594" s="15">
        <v>54</v>
      </c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 t="str">
        <f t="shared" si="82"/>
        <v/>
      </c>
      <c r="AN594" s="15" t="str">
        <f t="shared" si="83"/>
        <v/>
      </c>
      <c r="AO594" s="15" t="str">
        <f t="shared" si="84"/>
        <v/>
      </c>
      <c r="AP594" s="15" t="str">
        <f t="shared" si="85"/>
        <v/>
      </c>
      <c r="AQ594" s="15" t="str">
        <f t="shared" si="86"/>
        <v/>
      </c>
      <c r="AR594" s="15">
        <f t="shared" si="87"/>
        <v>2</v>
      </c>
      <c r="AS594" s="15" t="str">
        <f t="shared" si="88"/>
        <v/>
      </c>
      <c r="AT594" s="15">
        <v>2</v>
      </c>
      <c r="AU594" s="15"/>
      <c r="AV594" s="15"/>
      <c r="AW594" s="15"/>
      <c r="AX594" s="15"/>
      <c r="AY594" s="15"/>
      <c r="AZ594" s="15"/>
      <c r="BA594" s="15"/>
      <c r="BB594" s="15"/>
      <c r="BC594" s="15">
        <v>2</v>
      </c>
      <c r="BD594" s="15"/>
      <c r="BE594" s="15"/>
      <c r="BF594" s="15">
        <v>2</v>
      </c>
      <c r="BG594" s="15">
        <v>2</v>
      </c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>
        <v>1</v>
      </c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>
        <v>1</v>
      </c>
      <c r="DI594" s="15" t="s">
        <v>7</v>
      </c>
      <c r="DJ594" s="15" t="s">
        <v>8</v>
      </c>
      <c r="DK594" s="15" t="s">
        <v>9</v>
      </c>
      <c r="DL594" s="15">
        <v>1</v>
      </c>
      <c r="DM594" s="15" t="s">
        <v>7</v>
      </c>
      <c r="DN594" s="15" t="s">
        <v>8</v>
      </c>
      <c r="DO594" s="15" t="s">
        <v>9</v>
      </c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>
        <v>1</v>
      </c>
      <c r="FM594" s="15"/>
      <c r="FN594" s="15">
        <v>1</v>
      </c>
      <c r="FO594" s="15"/>
      <c r="FP594" s="15"/>
      <c r="FQ594" s="15"/>
      <c r="FR594" s="15"/>
      <c r="FS594" s="15">
        <v>1</v>
      </c>
      <c r="FT594" s="15"/>
      <c r="FU594" s="15"/>
      <c r="FV594" s="15"/>
      <c r="FW594" s="15">
        <v>1</v>
      </c>
      <c r="FX594" s="15"/>
      <c r="FY594" s="15"/>
      <c r="FZ594" s="15"/>
      <c r="GA594" s="15"/>
      <c r="GB594" s="15"/>
      <c r="GC594" s="15"/>
      <c r="GD594" s="15"/>
      <c r="GE594" s="15" t="s">
        <v>16</v>
      </c>
      <c r="GF594" s="15"/>
      <c r="GG594" s="15"/>
      <c r="GH594" s="15"/>
      <c r="GI594" s="15"/>
      <c r="GJ594" s="15">
        <v>1</v>
      </c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>
        <v>1</v>
      </c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>
        <v>1</v>
      </c>
      <c r="HY594" s="15"/>
      <c r="HZ594" s="15">
        <v>9</v>
      </c>
      <c r="IA594" s="15"/>
      <c r="IB594" s="15">
        <v>80</v>
      </c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  <c r="IT594" s="15"/>
      <c r="IU594" s="15"/>
      <c r="IV594" s="15"/>
      <c r="IW594" s="15"/>
      <c r="IX594" s="15"/>
      <c r="IY594" s="15"/>
      <c r="IZ594" s="15"/>
      <c r="JA594" s="15"/>
      <c r="JB594" s="15"/>
      <c r="JC594" s="17"/>
      <c r="JD594" s="17"/>
      <c r="JE594" s="18"/>
      <c r="JF594" s="17"/>
      <c r="JG594" s="17"/>
      <c r="JH594" s="19"/>
      <c r="JI594" s="19"/>
      <c r="JJ594" s="17"/>
      <c r="JK594" s="17"/>
      <c r="JL594" s="19"/>
      <c r="JM594" s="17"/>
      <c r="JN594" s="17"/>
      <c r="JO594" s="20"/>
      <c r="JP594" s="17"/>
      <c r="JQ594" s="17"/>
      <c r="JR594" s="20"/>
      <c r="JS594" s="19"/>
      <c r="JT594" s="19"/>
      <c r="JU594" s="19"/>
      <c r="JV594" s="15">
        <v>2</v>
      </c>
      <c r="JW594" s="14"/>
      <c r="JX594" s="14"/>
      <c r="JY594" s="15">
        <v>50</v>
      </c>
      <c r="JZ594" s="15"/>
      <c r="KA594" s="15"/>
      <c r="KB594" s="15">
        <v>20</v>
      </c>
      <c r="KC594" s="15">
        <v>5</v>
      </c>
      <c r="KD594" s="15">
        <v>5</v>
      </c>
      <c r="KE594" s="15"/>
      <c r="KF594" s="15"/>
      <c r="KG594" s="15"/>
      <c r="KH594" s="15"/>
      <c r="KI594" s="15"/>
      <c r="KJ594" s="15"/>
      <c r="KK594" s="15"/>
      <c r="KL594" s="15">
        <v>2</v>
      </c>
      <c r="KM594" s="15"/>
      <c r="KN594" s="15"/>
      <c r="KO594" s="15"/>
      <c r="KP594" s="15"/>
      <c r="KQ594" s="15"/>
      <c r="KR594" s="15"/>
      <c r="KS594" s="15"/>
      <c r="KT594" s="15"/>
      <c r="KU594" s="15"/>
      <c r="KV594" s="15">
        <v>1</v>
      </c>
      <c r="KW594" s="15"/>
      <c r="KX594" s="15"/>
      <c r="KY594" s="15"/>
      <c r="KZ594" s="15"/>
      <c r="LA594" s="15"/>
      <c r="LB594" s="15"/>
      <c r="LC594" s="15"/>
      <c r="LD594" s="15"/>
      <c r="LE594" s="15"/>
      <c r="LF594" s="15"/>
      <c r="LG594" s="15"/>
      <c r="LH594" s="15"/>
      <c r="LI594" s="15"/>
      <c r="LJ594" s="15" t="s">
        <v>98</v>
      </c>
      <c r="LK594" s="15" t="s">
        <v>21</v>
      </c>
      <c r="LL594" s="15"/>
      <c r="LM594" s="15" t="s">
        <v>25</v>
      </c>
      <c r="LN594" s="15" t="s">
        <v>79</v>
      </c>
      <c r="LO594" s="15" t="s">
        <v>43</v>
      </c>
    </row>
    <row r="595" spans="1:327" ht="18" customHeight="1" x14ac:dyDescent="0.25">
      <c r="A595" s="14" t="s">
        <v>833</v>
      </c>
      <c r="B595" s="15" t="str">
        <f t="shared" si="89"/>
        <v>La Compuerta</v>
      </c>
      <c r="C595" s="15">
        <f t="shared" si="81"/>
        <v>4</v>
      </c>
      <c r="D595" s="15">
        <v>1</v>
      </c>
      <c r="E595" s="15">
        <v>1</v>
      </c>
      <c r="F595" s="15">
        <v>1</v>
      </c>
      <c r="G595" s="15">
        <v>1</v>
      </c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>
        <v>4</v>
      </c>
      <c r="U595" s="15"/>
      <c r="V595" s="15">
        <v>26</v>
      </c>
      <c r="W595" s="15">
        <v>25</v>
      </c>
      <c r="X595" s="15">
        <v>3</v>
      </c>
      <c r="Y595" s="15"/>
      <c r="Z595" s="15"/>
      <c r="AA595" s="15"/>
      <c r="AB595" s="15"/>
      <c r="AC595" s="15">
        <v>5</v>
      </c>
      <c r="AD595" s="15"/>
      <c r="AE595" s="15"/>
      <c r="AF595" s="15"/>
      <c r="AG595" s="15"/>
      <c r="AH595" s="15"/>
      <c r="AI595" s="15"/>
      <c r="AJ595" s="15"/>
      <c r="AK595" s="15"/>
      <c r="AL595" s="15"/>
      <c r="AM595" s="15" t="str">
        <f t="shared" si="82"/>
        <v/>
      </c>
      <c r="AN595" s="15">
        <f t="shared" si="83"/>
        <v>1</v>
      </c>
      <c r="AO595" s="15">
        <f t="shared" si="84"/>
        <v>1</v>
      </c>
      <c r="AP595" s="15" t="str">
        <f t="shared" si="85"/>
        <v/>
      </c>
      <c r="AQ595" s="15">
        <f t="shared" si="86"/>
        <v>2</v>
      </c>
      <c r="AR595" s="15" t="str">
        <f t="shared" si="87"/>
        <v/>
      </c>
      <c r="AS595" s="15" t="str">
        <f t="shared" si="88"/>
        <v/>
      </c>
      <c r="AT595" s="15">
        <v>4</v>
      </c>
      <c r="AU595" s="15"/>
      <c r="AV595" s="15"/>
      <c r="AW595" s="15"/>
      <c r="AX595" s="15"/>
      <c r="AY595" s="15"/>
      <c r="AZ595" s="15"/>
      <c r="BA595" s="15"/>
      <c r="BB595" s="15"/>
      <c r="BC595" s="15">
        <v>4</v>
      </c>
      <c r="BD595" s="15"/>
      <c r="BE595" s="15"/>
      <c r="BF595" s="15">
        <v>3</v>
      </c>
      <c r="BG595" s="15">
        <v>3</v>
      </c>
      <c r="BH595" s="15">
        <v>1</v>
      </c>
      <c r="BI595" s="15"/>
      <c r="BJ595" s="15"/>
      <c r="BK595" s="15"/>
      <c r="BL595" s="15"/>
      <c r="BM595" s="15">
        <v>2</v>
      </c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>
        <v>2</v>
      </c>
      <c r="BY595" s="15"/>
      <c r="BZ595" s="15"/>
      <c r="CA595" s="15"/>
      <c r="CB595" s="15"/>
      <c r="CC595" s="15"/>
      <c r="CD595" s="15"/>
      <c r="CE595" s="15"/>
      <c r="CF595" s="15"/>
      <c r="CG595" s="15"/>
      <c r="CH595" s="15">
        <v>2</v>
      </c>
      <c r="CI595" s="15">
        <v>2</v>
      </c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>
        <v>1</v>
      </c>
      <c r="DI595" s="15" t="s">
        <v>7</v>
      </c>
      <c r="DJ595" s="15" t="s">
        <v>8</v>
      </c>
      <c r="DK595" s="15" t="s">
        <v>9</v>
      </c>
      <c r="DL595" s="15">
        <v>1</v>
      </c>
      <c r="DM595" s="15" t="s">
        <v>7</v>
      </c>
      <c r="DN595" s="15" t="s">
        <v>8</v>
      </c>
      <c r="DO595" s="15" t="s">
        <v>9</v>
      </c>
      <c r="DP595" s="15">
        <v>1</v>
      </c>
      <c r="DQ595" s="15" t="s">
        <v>15</v>
      </c>
      <c r="DR595" s="15" t="s">
        <v>8</v>
      </c>
      <c r="DS595" s="15" t="s">
        <v>9</v>
      </c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>
        <v>1</v>
      </c>
      <c r="EG595" s="15" t="s">
        <v>15</v>
      </c>
      <c r="EH595" s="15" t="s">
        <v>8</v>
      </c>
      <c r="EI595" s="15" t="s">
        <v>9</v>
      </c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>
        <v>1</v>
      </c>
      <c r="FM595" s="15"/>
      <c r="FN595" s="15">
        <v>1</v>
      </c>
      <c r="FO595" s="15"/>
      <c r="FP595" s="15">
        <v>1</v>
      </c>
      <c r="FQ595" s="15">
        <v>1</v>
      </c>
      <c r="FR595" s="15"/>
      <c r="FS595" s="15">
        <v>1</v>
      </c>
      <c r="FT595" s="15"/>
      <c r="FU595" s="15"/>
      <c r="FV595" s="15"/>
      <c r="FW595" s="15">
        <v>1</v>
      </c>
      <c r="FX595" s="15"/>
      <c r="FY595" s="15"/>
      <c r="FZ595" s="15"/>
      <c r="GA595" s="15"/>
      <c r="GB595" s="15"/>
      <c r="GC595" s="15"/>
      <c r="GD595" s="15"/>
      <c r="GE595" s="15" t="s">
        <v>16</v>
      </c>
      <c r="GF595" s="15"/>
      <c r="GG595" s="15"/>
      <c r="GH595" s="15"/>
      <c r="GI595" s="15"/>
      <c r="GJ595" s="15">
        <v>1</v>
      </c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>
        <v>1</v>
      </c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>
        <v>1</v>
      </c>
      <c r="HY595" s="15"/>
      <c r="HZ595" s="15">
        <v>9</v>
      </c>
      <c r="IA595" s="15"/>
      <c r="IB595" s="15">
        <v>80</v>
      </c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  <c r="IT595" s="15"/>
      <c r="IU595" s="15"/>
      <c r="IV595" s="15"/>
      <c r="IW595" s="15"/>
      <c r="IX595" s="15"/>
      <c r="IY595" s="15"/>
      <c r="IZ595" s="15"/>
      <c r="JA595" s="15"/>
      <c r="JB595" s="15"/>
      <c r="JC595" s="17"/>
      <c r="JD595" s="17"/>
      <c r="JE595" s="18"/>
      <c r="JF595" s="17"/>
      <c r="JG595" s="17"/>
      <c r="JH595" s="19"/>
      <c r="JI595" s="19"/>
      <c r="JJ595" s="17"/>
      <c r="JK595" s="17"/>
      <c r="JL595" s="19"/>
      <c r="JM595" s="17"/>
      <c r="JN595" s="17"/>
      <c r="JO595" s="20"/>
      <c r="JP595" s="17"/>
      <c r="JQ595" s="17"/>
      <c r="JR595" s="20"/>
      <c r="JS595" s="19"/>
      <c r="JT595" s="19"/>
      <c r="JU595" s="19"/>
      <c r="JV595" s="15">
        <v>2</v>
      </c>
      <c r="JW595" s="14"/>
      <c r="JX595" s="14"/>
      <c r="JY595" s="15">
        <v>50</v>
      </c>
      <c r="JZ595" s="15"/>
      <c r="KA595" s="15"/>
      <c r="KB595" s="15">
        <v>20</v>
      </c>
      <c r="KC595" s="15">
        <v>5</v>
      </c>
      <c r="KD595" s="15">
        <v>5</v>
      </c>
      <c r="KE595" s="15"/>
      <c r="KF595" s="15"/>
      <c r="KG595" s="15"/>
      <c r="KH595" s="15"/>
      <c r="KI595" s="15"/>
      <c r="KJ595" s="15"/>
      <c r="KK595" s="15"/>
      <c r="KL595" s="15">
        <v>2</v>
      </c>
      <c r="KM595" s="15"/>
      <c r="KN595" s="15"/>
      <c r="KO595" s="15"/>
      <c r="KP595" s="15"/>
      <c r="KQ595" s="15"/>
      <c r="KR595" s="15"/>
      <c r="KS595" s="15"/>
      <c r="KT595" s="15"/>
      <c r="KU595" s="15"/>
      <c r="KV595" s="15"/>
      <c r="KW595" s="15"/>
      <c r="KX595" s="15"/>
      <c r="KY595" s="15"/>
      <c r="KZ595" s="15"/>
      <c r="LA595" s="15"/>
      <c r="LB595" s="15"/>
      <c r="LC595" s="15"/>
      <c r="LD595" s="15"/>
      <c r="LE595" s="15"/>
      <c r="LF595" s="15"/>
      <c r="LG595" s="15"/>
      <c r="LH595" s="15"/>
      <c r="LI595" s="15"/>
      <c r="LJ595" s="15"/>
      <c r="LK595" s="15"/>
      <c r="LL595" s="15"/>
      <c r="LM595" s="15"/>
      <c r="LN595" s="15"/>
      <c r="LO595" s="15"/>
    </row>
    <row r="596" spans="1:327" ht="18" customHeight="1" x14ac:dyDescent="0.25">
      <c r="A596" s="14" t="s">
        <v>834</v>
      </c>
      <c r="B596" s="15" t="str">
        <f t="shared" si="89"/>
        <v>La Compuerta</v>
      </c>
      <c r="C596" s="15">
        <f t="shared" si="81"/>
        <v>3</v>
      </c>
      <c r="D596" s="15">
        <v>1</v>
      </c>
      <c r="E596" s="15">
        <v>1</v>
      </c>
      <c r="F596" s="15">
        <v>1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>
        <v>3</v>
      </c>
      <c r="U596" s="15"/>
      <c r="V596" s="15">
        <v>24</v>
      </c>
      <c r="W596" s="15">
        <v>18</v>
      </c>
      <c r="X596" s="15">
        <v>1</v>
      </c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 t="str">
        <f t="shared" si="82"/>
        <v/>
      </c>
      <c r="AN596" s="15">
        <f t="shared" si="83"/>
        <v>1</v>
      </c>
      <c r="AO596" s="15" t="str">
        <f t="shared" si="84"/>
        <v/>
      </c>
      <c r="AP596" s="15">
        <f t="shared" si="85"/>
        <v>1</v>
      </c>
      <c r="AQ596" s="15">
        <f t="shared" si="86"/>
        <v>1</v>
      </c>
      <c r="AR596" s="15" t="str">
        <f t="shared" si="87"/>
        <v/>
      </c>
      <c r="AS596" s="15" t="str">
        <f t="shared" si="88"/>
        <v/>
      </c>
      <c r="AT596" s="15">
        <v>3</v>
      </c>
      <c r="AU596" s="15"/>
      <c r="AV596" s="15"/>
      <c r="AW596" s="15"/>
      <c r="AX596" s="15"/>
      <c r="AY596" s="15"/>
      <c r="AZ596" s="15"/>
      <c r="BA596" s="15"/>
      <c r="BB596" s="15"/>
      <c r="BC596" s="15">
        <v>3</v>
      </c>
      <c r="BD596" s="15"/>
      <c r="BE596" s="15"/>
      <c r="BF596" s="15">
        <v>2</v>
      </c>
      <c r="BG596" s="15">
        <v>2</v>
      </c>
      <c r="BH596" s="15">
        <v>1</v>
      </c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>
        <v>1</v>
      </c>
      <c r="BX596" s="15">
        <v>2</v>
      </c>
      <c r="BY596" s="15"/>
      <c r="BZ596" s="15"/>
      <c r="CA596" s="15"/>
      <c r="CB596" s="15"/>
      <c r="CC596" s="15"/>
      <c r="CD596" s="15"/>
      <c r="CE596" s="15"/>
      <c r="CF596" s="15"/>
      <c r="CG596" s="15"/>
      <c r="CH596" s="15">
        <v>1</v>
      </c>
      <c r="CI596" s="15">
        <v>1</v>
      </c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>
        <v>1</v>
      </c>
      <c r="DI596" s="15" t="s">
        <v>7</v>
      </c>
      <c r="DJ596" s="15" t="s">
        <v>8</v>
      </c>
      <c r="DK596" s="15" t="s">
        <v>9</v>
      </c>
      <c r="DL596" s="15">
        <v>1</v>
      </c>
      <c r="DM596" s="15" t="s">
        <v>7</v>
      </c>
      <c r="DN596" s="15" t="s">
        <v>8</v>
      </c>
      <c r="DO596" s="15" t="s">
        <v>9</v>
      </c>
      <c r="DP596" s="15">
        <v>1</v>
      </c>
      <c r="DQ596" s="15" t="s">
        <v>15</v>
      </c>
      <c r="DR596" s="15" t="s">
        <v>8</v>
      </c>
      <c r="DS596" s="15" t="s">
        <v>9</v>
      </c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>
        <v>1</v>
      </c>
      <c r="FM596" s="15"/>
      <c r="FN596" s="15">
        <v>1</v>
      </c>
      <c r="FO596" s="15"/>
      <c r="FP596" s="15">
        <v>1</v>
      </c>
      <c r="FQ596" s="15"/>
      <c r="FR596" s="15"/>
      <c r="FS596" s="15">
        <v>1</v>
      </c>
      <c r="FT596" s="15"/>
      <c r="FU596" s="15"/>
      <c r="FV596" s="15"/>
      <c r="FW596" s="15">
        <v>1</v>
      </c>
      <c r="FX596" s="15"/>
      <c r="FY596" s="15"/>
      <c r="FZ596" s="15"/>
      <c r="GA596" s="15"/>
      <c r="GB596" s="15"/>
      <c r="GC596" s="15"/>
      <c r="GD596" s="15"/>
      <c r="GE596" s="15" t="s">
        <v>16</v>
      </c>
      <c r="GF596" s="15"/>
      <c r="GG596" s="15"/>
      <c r="GH596" s="15"/>
      <c r="GI596" s="15"/>
      <c r="GJ596" s="15">
        <v>1</v>
      </c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>
        <v>1</v>
      </c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>
        <v>1</v>
      </c>
      <c r="HY596" s="15"/>
      <c r="HZ596" s="15">
        <v>9</v>
      </c>
      <c r="IA596" s="15"/>
      <c r="IB596" s="15">
        <v>80</v>
      </c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  <c r="IT596" s="15"/>
      <c r="IU596" s="15"/>
      <c r="IV596" s="15"/>
      <c r="IW596" s="15"/>
      <c r="IX596" s="15"/>
      <c r="IY596" s="15"/>
      <c r="IZ596" s="15"/>
      <c r="JA596" s="15"/>
      <c r="JB596" s="15"/>
      <c r="JC596" s="17"/>
      <c r="JD596" s="17"/>
      <c r="JE596" s="18"/>
      <c r="JF596" s="17"/>
      <c r="JG596" s="17"/>
      <c r="JH596" s="19"/>
      <c r="JI596" s="19"/>
      <c r="JJ596" s="17"/>
      <c r="JK596" s="17"/>
      <c r="JL596" s="19"/>
      <c r="JM596" s="17"/>
      <c r="JN596" s="17"/>
      <c r="JO596" s="20"/>
      <c r="JP596" s="17"/>
      <c r="JQ596" s="17"/>
      <c r="JR596" s="20"/>
      <c r="JS596" s="19"/>
      <c r="JT596" s="19"/>
      <c r="JU596" s="19"/>
      <c r="JV596" s="15">
        <v>2</v>
      </c>
      <c r="JW596" s="14"/>
      <c r="JX596" s="14"/>
      <c r="JY596" s="15">
        <v>50</v>
      </c>
      <c r="JZ596" s="15"/>
      <c r="KA596" s="15"/>
      <c r="KB596" s="15">
        <v>20</v>
      </c>
      <c r="KC596" s="15">
        <v>5</v>
      </c>
      <c r="KD596" s="15">
        <v>5</v>
      </c>
      <c r="KE596" s="15"/>
      <c r="KF596" s="15"/>
      <c r="KG596" s="15"/>
      <c r="KH596" s="15"/>
      <c r="KI596" s="15"/>
      <c r="KJ596" s="15"/>
      <c r="KK596" s="15"/>
      <c r="KL596" s="15">
        <v>2</v>
      </c>
      <c r="KM596" s="15"/>
      <c r="KN596" s="15"/>
      <c r="KO596" s="15"/>
      <c r="KP596" s="15"/>
      <c r="KQ596" s="15"/>
      <c r="KR596" s="15"/>
      <c r="KS596" s="15"/>
      <c r="KT596" s="15"/>
      <c r="KU596" s="15"/>
      <c r="KV596" s="15">
        <v>1</v>
      </c>
      <c r="KW596" s="15"/>
      <c r="KX596" s="15"/>
      <c r="KY596" s="15"/>
      <c r="KZ596" s="15"/>
      <c r="LA596" s="15"/>
      <c r="LB596" s="15"/>
      <c r="LC596" s="15"/>
      <c r="LD596" s="15"/>
      <c r="LE596" s="15"/>
      <c r="LF596" s="15"/>
      <c r="LG596" s="15"/>
      <c r="LH596" s="15"/>
      <c r="LI596" s="15"/>
      <c r="LJ596" s="15" t="s">
        <v>98</v>
      </c>
      <c r="LK596" s="15" t="s">
        <v>21</v>
      </c>
      <c r="LL596" s="15"/>
      <c r="LM596" s="15" t="s">
        <v>25</v>
      </c>
      <c r="LN596" s="15" t="s">
        <v>79</v>
      </c>
      <c r="LO596" s="15" t="s">
        <v>43</v>
      </c>
    </row>
    <row r="597" spans="1:327" ht="18" customHeight="1" x14ac:dyDescent="0.25">
      <c r="A597" s="14" t="s">
        <v>835</v>
      </c>
      <c r="B597" s="15" t="str">
        <f t="shared" si="89"/>
        <v>Maria Teresa</v>
      </c>
      <c r="C597" s="15">
        <f t="shared" si="81"/>
        <v>4</v>
      </c>
      <c r="D597" s="15">
        <v>1</v>
      </c>
      <c r="E597" s="15">
        <v>1</v>
      </c>
      <c r="F597" s="15">
        <v>1</v>
      </c>
      <c r="G597" s="15">
        <v>1</v>
      </c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>
        <v>4</v>
      </c>
      <c r="U597" s="15"/>
      <c r="V597" s="15">
        <v>49</v>
      </c>
      <c r="W597" s="15">
        <v>46</v>
      </c>
      <c r="X597" s="15">
        <v>19</v>
      </c>
      <c r="Y597" s="15"/>
      <c r="Z597" s="15"/>
      <c r="AA597" s="15"/>
      <c r="AB597" s="15"/>
      <c r="AC597" s="15">
        <v>21</v>
      </c>
      <c r="AD597" s="15"/>
      <c r="AE597" s="15"/>
      <c r="AF597" s="15"/>
      <c r="AG597" s="15"/>
      <c r="AH597" s="15"/>
      <c r="AI597" s="15"/>
      <c r="AJ597" s="15"/>
      <c r="AK597" s="15"/>
      <c r="AL597" s="15"/>
      <c r="AM597" s="15" t="str">
        <f t="shared" si="82"/>
        <v/>
      </c>
      <c r="AN597" s="15" t="str">
        <f t="shared" si="83"/>
        <v/>
      </c>
      <c r="AO597" s="15" t="str">
        <f t="shared" si="84"/>
        <v/>
      </c>
      <c r="AP597" s="15" t="str">
        <f t="shared" si="85"/>
        <v/>
      </c>
      <c r="AQ597" s="15">
        <f t="shared" si="86"/>
        <v>2</v>
      </c>
      <c r="AR597" s="15">
        <f t="shared" si="87"/>
        <v>2</v>
      </c>
      <c r="AS597" s="15" t="str">
        <f t="shared" si="88"/>
        <v/>
      </c>
      <c r="AT597" s="15">
        <v>3</v>
      </c>
      <c r="AU597" s="15"/>
      <c r="AV597" s="15">
        <v>1</v>
      </c>
      <c r="AW597" s="15"/>
      <c r="AX597" s="15"/>
      <c r="AY597" s="15"/>
      <c r="AZ597" s="15"/>
      <c r="BA597" s="15">
        <v>1</v>
      </c>
      <c r="BB597" s="15"/>
      <c r="BC597" s="15">
        <v>3</v>
      </c>
      <c r="BD597" s="15"/>
      <c r="BE597" s="15"/>
      <c r="BF597" s="15">
        <v>2</v>
      </c>
      <c r="BG597" s="15">
        <v>2</v>
      </c>
      <c r="BH597" s="15">
        <v>4</v>
      </c>
      <c r="BI597" s="15"/>
      <c r="BJ597" s="15"/>
      <c r="BK597" s="15"/>
      <c r="BL597" s="15"/>
      <c r="BM597" s="15">
        <v>4</v>
      </c>
      <c r="BN597" s="15"/>
      <c r="BO597" s="15"/>
      <c r="BP597" s="15"/>
      <c r="BQ597" s="15"/>
      <c r="BR597" s="15"/>
      <c r="BS597" s="15"/>
      <c r="BT597" s="15"/>
      <c r="BU597" s="15"/>
      <c r="BV597" s="15"/>
      <c r="BW597" s="15">
        <v>4</v>
      </c>
      <c r="BX597" s="15">
        <v>2</v>
      </c>
      <c r="BY597" s="15"/>
      <c r="BZ597" s="15"/>
      <c r="CA597" s="15"/>
      <c r="CB597" s="15"/>
      <c r="CC597" s="15"/>
      <c r="CD597" s="15"/>
      <c r="CE597" s="15"/>
      <c r="CF597" s="15"/>
      <c r="CG597" s="15"/>
      <c r="CH597" s="15">
        <v>2</v>
      </c>
      <c r="CI597" s="15">
        <v>2</v>
      </c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>
        <v>1</v>
      </c>
      <c r="DI597" s="15" t="s">
        <v>7</v>
      </c>
      <c r="DJ597" s="15" t="s">
        <v>8</v>
      </c>
      <c r="DK597" s="15" t="s">
        <v>9</v>
      </c>
      <c r="DL597" s="15">
        <v>1</v>
      </c>
      <c r="DM597" s="15" t="s">
        <v>7</v>
      </c>
      <c r="DN597" s="15" t="s">
        <v>8</v>
      </c>
      <c r="DO597" s="15" t="s">
        <v>9</v>
      </c>
      <c r="DP597" s="15">
        <v>1</v>
      </c>
      <c r="DQ597" s="15" t="s">
        <v>15</v>
      </c>
      <c r="DR597" s="15" t="s">
        <v>8</v>
      </c>
      <c r="DS597" s="15" t="s">
        <v>9</v>
      </c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>
        <v>1</v>
      </c>
      <c r="EG597" s="15" t="s">
        <v>15</v>
      </c>
      <c r="EH597" s="15" t="s">
        <v>8</v>
      </c>
      <c r="EI597" s="15" t="s">
        <v>9</v>
      </c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>
        <v>3</v>
      </c>
      <c r="FM597" s="15"/>
      <c r="FN597" s="15"/>
      <c r="FO597" s="15">
        <v>3</v>
      </c>
      <c r="FP597" s="15"/>
      <c r="FQ597" s="15"/>
      <c r="FR597" s="15"/>
      <c r="FS597" s="15"/>
      <c r="FT597" s="15">
        <v>1</v>
      </c>
      <c r="FU597" s="15"/>
      <c r="FV597" s="15"/>
      <c r="FW597" s="15">
        <v>3</v>
      </c>
      <c r="FX597" s="15"/>
      <c r="FY597" s="15"/>
      <c r="FZ597" s="15"/>
      <c r="GA597" s="15"/>
      <c r="GB597" s="15"/>
      <c r="GC597" s="15"/>
      <c r="GD597" s="15"/>
      <c r="GE597" s="15" t="s">
        <v>122</v>
      </c>
      <c r="GF597" s="15" t="s">
        <v>16</v>
      </c>
      <c r="GG597" s="15" t="s">
        <v>16</v>
      </c>
      <c r="GH597" s="15"/>
      <c r="GI597" s="15"/>
      <c r="GJ597" s="15">
        <v>2</v>
      </c>
      <c r="GK597" s="15"/>
      <c r="GL597" s="15"/>
      <c r="GM597" s="15"/>
      <c r="GN597" s="15"/>
      <c r="GO597" s="15"/>
      <c r="GP597" s="15">
        <v>1</v>
      </c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>
        <v>2</v>
      </c>
      <c r="HH597" s="15"/>
      <c r="HI597" s="15"/>
      <c r="HJ597" s="15"/>
      <c r="HK597" s="15"/>
      <c r="HL597" s="15"/>
      <c r="HM597" s="15"/>
      <c r="HN597" s="15">
        <v>2</v>
      </c>
      <c r="HO597" s="15"/>
      <c r="HP597" s="15"/>
      <c r="HQ597" s="15"/>
      <c r="HR597" s="15"/>
      <c r="HS597" s="15"/>
      <c r="HT597" s="15"/>
      <c r="HU597" s="15"/>
      <c r="HV597" s="15"/>
      <c r="HW597" s="15"/>
      <c r="HX597" s="15">
        <v>1</v>
      </c>
      <c r="HY597" s="15"/>
      <c r="HZ597" s="15">
        <v>8</v>
      </c>
      <c r="IA597" s="15"/>
      <c r="IB597" s="15">
        <v>200</v>
      </c>
      <c r="IC597" s="15">
        <v>100</v>
      </c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  <c r="IT597" s="15"/>
      <c r="IU597" s="15"/>
      <c r="IV597" s="15"/>
      <c r="IW597" s="15"/>
      <c r="IX597" s="15"/>
      <c r="IY597" s="15"/>
      <c r="IZ597" s="15"/>
      <c r="JA597" s="15"/>
      <c r="JB597" s="15"/>
      <c r="JC597" s="17"/>
      <c r="JD597" s="17"/>
      <c r="JE597" s="18"/>
      <c r="JF597" s="17"/>
      <c r="JG597" s="17"/>
      <c r="JH597" s="19"/>
      <c r="JI597" s="19"/>
      <c r="JJ597" s="17"/>
      <c r="JK597" s="17"/>
      <c r="JL597" s="19"/>
      <c r="JM597" s="17"/>
      <c r="JN597" s="17"/>
      <c r="JO597" s="20"/>
      <c r="JP597" s="17"/>
      <c r="JQ597" s="17"/>
      <c r="JR597" s="20"/>
      <c r="JS597" s="19"/>
      <c r="JT597" s="19"/>
      <c r="JU597" s="19"/>
      <c r="JV597" s="15">
        <v>2</v>
      </c>
      <c r="JW597" s="14"/>
      <c r="JX597" s="14"/>
      <c r="JY597" s="15">
        <v>150</v>
      </c>
      <c r="JZ597" s="15"/>
      <c r="KA597" s="15"/>
      <c r="KB597" s="15">
        <v>14</v>
      </c>
      <c r="KC597" s="15"/>
      <c r="KD597" s="15">
        <v>30</v>
      </c>
      <c r="KE597" s="15">
        <v>10</v>
      </c>
      <c r="KF597" s="15">
        <v>12</v>
      </c>
      <c r="KG597" s="15"/>
      <c r="KH597" s="15"/>
      <c r="KI597" s="15"/>
      <c r="KJ597" s="15"/>
      <c r="KK597" s="15"/>
      <c r="KL597" s="15">
        <v>1</v>
      </c>
      <c r="KM597" s="15"/>
      <c r="KN597" s="15"/>
      <c r="KO597" s="15"/>
      <c r="KP597" s="15"/>
      <c r="KQ597" s="15"/>
      <c r="KR597" s="15"/>
      <c r="KS597" s="15">
        <v>1</v>
      </c>
      <c r="KT597" s="15"/>
      <c r="KU597" s="15"/>
      <c r="KV597" s="15">
        <v>1</v>
      </c>
      <c r="KW597" s="15"/>
      <c r="KX597" s="15">
        <v>1</v>
      </c>
      <c r="KY597" s="15"/>
      <c r="KZ597" s="15">
        <v>1</v>
      </c>
      <c r="LA597" s="15"/>
      <c r="LB597" s="15"/>
      <c r="LC597" s="15"/>
      <c r="LD597" s="15"/>
      <c r="LE597" s="15"/>
      <c r="LF597" s="15"/>
      <c r="LG597" s="15"/>
      <c r="LH597" s="15"/>
      <c r="LI597" s="15"/>
      <c r="LJ597" s="15" t="s">
        <v>98</v>
      </c>
      <c r="LK597" s="15"/>
      <c r="LL597" s="15"/>
      <c r="LM597" s="15"/>
      <c r="LN597" s="15"/>
      <c r="LO597" s="15" t="s">
        <v>43</v>
      </c>
    </row>
    <row r="598" spans="1:327" ht="18" customHeight="1" x14ac:dyDescent="0.25">
      <c r="A598" s="14" t="s">
        <v>836</v>
      </c>
      <c r="B598" s="15" t="str">
        <f t="shared" si="89"/>
        <v>Maria Teresa</v>
      </c>
      <c r="C598" s="15">
        <f t="shared" si="81"/>
        <v>1</v>
      </c>
      <c r="D598" s="15"/>
      <c r="E598" s="15">
        <v>1</v>
      </c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>
        <v>1</v>
      </c>
      <c r="U598" s="15"/>
      <c r="V598" s="15"/>
      <c r="W598" s="15">
        <v>78</v>
      </c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 t="str">
        <f t="shared" si="82"/>
        <v/>
      </c>
      <c r="AN598" s="15" t="str">
        <f t="shared" si="83"/>
        <v/>
      </c>
      <c r="AO598" s="15" t="str">
        <f t="shared" si="84"/>
        <v/>
      </c>
      <c r="AP598" s="15" t="str">
        <f t="shared" si="85"/>
        <v/>
      </c>
      <c r="AQ598" s="15" t="str">
        <f t="shared" si="86"/>
        <v/>
      </c>
      <c r="AR598" s="15" t="str">
        <f t="shared" si="87"/>
        <v/>
      </c>
      <c r="AS598" s="15">
        <f t="shared" si="88"/>
        <v>1</v>
      </c>
      <c r="AT598" s="15">
        <v>1</v>
      </c>
      <c r="AU598" s="15"/>
      <c r="AV598" s="15"/>
      <c r="AW598" s="15"/>
      <c r="AX598" s="15"/>
      <c r="AY598" s="15"/>
      <c r="AZ598" s="15"/>
      <c r="BA598" s="15"/>
      <c r="BB598" s="15">
        <v>1</v>
      </c>
      <c r="BC598" s="15"/>
      <c r="BD598" s="15"/>
      <c r="BE598" s="15"/>
      <c r="BF598" s="15"/>
      <c r="BG598" s="15">
        <v>2</v>
      </c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>
        <v>1</v>
      </c>
      <c r="BX598" s="15">
        <v>7</v>
      </c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>
        <v>1</v>
      </c>
      <c r="DM598" s="15" t="s">
        <v>7</v>
      </c>
      <c r="DN598" s="15" t="s">
        <v>8</v>
      </c>
      <c r="DO598" s="15" t="s">
        <v>9</v>
      </c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>
        <v>1</v>
      </c>
      <c r="FM598" s="15"/>
      <c r="FN598" s="15"/>
      <c r="FO598" s="15">
        <v>1</v>
      </c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>
        <v>1</v>
      </c>
      <c r="GA598" s="15"/>
      <c r="GB598" s="15"/>
      <c r="GC598" s="15"/>
      <c r="GD598" s="15"/>
      <c r="GE598" s="15" t="s">
        <v>53</v>
      </c>
      <c r="GF598" s="15"/>
      <c r="GG598" s="15"/>
      <c r="GH598" s="15"/>
      <c r="GI598" s="15"/>
      <c r="GJ598" s="15">
        <v>1</v>
      </c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>
        <v>1</v>
      </c>
      <c r="HJ598" s="15"/>
      <c r="HK598" s="15"/>
      <c r="HL598" s="15"/>
      <c r="HM598" s="15"/>
      <c r="HN598" s="15">
        <v>1</v>
      </c>
      <c r="HO598" s="15"/>
      <c r="HP598" s="15"/>
      <c r="HQ598" s="15"/>
      <c r="HR598" s="15"/>
      <c r="HS598" s="15"/>
      <c r="HT598" s="15"/>
      <c r="HU598" s="15"/>
      <c r="HV598" s="15"/>
      <c r="HW598" s="15"/>
      <c r="HX598" s="15">
        <v>1</v>
      </c>
      <c r="HY598" s="15"/>
      <c r="HZ598" s="15">
        <v>9</v>
      </c>
      <c r="IA598" s="15"/>
      <c r="IB598" s="15">
        <v>70</v>
      </c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  <c r="IT598" s="15"/>
      <c r="IU598" s="15"/>
      <c r="IV598" s="15"/>
      <c r="IW598" s="15"/>
      <c r="IX598" s="15"/>
      <c r="IY598" s="15"/>
      <c r="IZ598" s="15"/>
      <c r="JA598" s="15"/>
      <c r="JB598" s="15"/>
      <c r="JC598" s="17"/>
      <c r="JD598" s="17"/>
      <c r="JE598" s="18"/>
      <c r="JF598" s="17"/>
      <c r="JG598" s="17"/>
      <c r="JH598" s="19"/>
      <c r="JI598" s="19"/>
      <c r="JJ598" s="17"/>
      <c r="JK598" s="17"/>
      <c r="JL598" s="19"/>
      <c r="JM598" s="17"/>
      <c r="JN598" s="17"/>
      <c r="JO598" s="20"/>
      <c r="JP598" s="17"/>
      <c r="JQ598" s="17"/>
      <c r="JR598" s="20"/>
      <c r="JS598" s="19"/>
      <c r="JT598" s="19"/>
      <c r="JU598" s="19"/>
      <c r="JV598" s="15">
        <v>2</v>
      </c>
      <c r="JW598" s="14"/>
      <c r="JX598" s="14"/>
      <c r="JY598" s="15">
        <v>25</v>
      </c>
      <c r="JZ598" s="15"/>
      <c r="KA598" s="15"/>
      <c r="KB598" s="15">
        <v>8</v>
      </c>
      <c r="KC598" s="15"/>
      <c r="KD598" s="15">
        <v>12</v>
      </c>
      <c r="KE598" s="15">
        <v>10</v>
      </c>
      <c r="KF598" s="15"/>
      <c r="KG598" s="15"/>
      <c r="KH598" s="15"/>
      <c r="KI598" s="15"/>
      <c r="KJ598" s="15"/>
      <c r="KK598" s="15"/>
      <c r="KL598" s="15">
        <v>2</v>
      </c>
      <c r="KM598" s="15"/>
      <c r="KN598" s="15"/>
      <c r="KO598" s="15"/>
      <c r="KP598" s="15"/>
      <c r="KQ598" s="15"/>
      <c r="KR598" s="15"/>
      <c r="KS598" s="15">
        <v>1</v>
      </c>
      <c r="KT598" s="15"/>
      <c r="KU598" s="15"/>
      <c r="KV598" s="15"/>
      <c r="KW598" s="15">
        <v>1</v>
      </c>
      <c r="KX598" s="15">
        <v>1</v>
      </c>
      <c r="KY598" s="15"/>
      <c r="KZ598" s="15">
        <v>1</v>
      </c>
      <c r="LA598" s="15"/>
      <c r="LB598" s="15"/>
      <c r="LC598" s="15"/>
      <c r="LD598" s="15"/>
      <c r="LE598" s="15"/>
      <c r="LF598" s="15"/>
      <c r="LG598" s="15"/>
      <c r="LH598" s="15"/>
      <c r="LI598" s="15"/>
      <c r="LJ598" s="15" t="s">
        <v>98</v>
      </c>
      <c r="LK598" s="15" t="s">
        <v>112</v>
      </c>
      <c r="LL598" s="15"/>
      <c r="LM598" s="15"/>
      <c r="LN598" s="15"/>
      <c r="LO598" s="15"/>
    </row>
    <row r="599" spans="1:327" ht="18" customHeight="1" x14ac:dyDescent="0.25">
      <c r="A599" s="14" t="s">
        <v>837</v>
      </c>
      <c r="B599" s="15" t="str">
        <f t="shared" si="89"/>
        <v>Maria Teresa</v>
      </c>
      <c r="C599" s="15">
        <f t="shared" si="81"/>
        <v>2</v>
      </c>
      <c r="D599" s="15">
        <v>1</v>
      </c>
      <c r="E599" s="15"/>
      <c r="F599" s="15"/>
      <c r="G599" s="15"/>
      <c r="H599" s="15">
        <v>1</v>
      </c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>
        <v>2</v>
      </c>
      <c r="U599" s="15"/>
      <c r="V599" s="15">
        <v>83</v>
      </c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>
        <v>23</v>
      </c>
      <c r="AH599" s="15"/>
      <c r="AI599" s="15"/>
      <c r="AJ599" s="15"/>
      <c r="AK599" s="15"/>
      <c r="AL599" s="15"/>
      <c r="AM599" s="15" t="str">
        <f t="shared" si="82"/>
        <v/>
      </c>
      <c r="AN599" s="15" t="str">
        <f t="shared" si="83"/>
        <v/>
      </c>
      <c r="AO599" s="15" t="str">
        <f t="shared" si="84"/>
        <v/>
      </c>
      <c r="AP599" s="15" t="str">
        <f t="shared" si="85"/>
        <v/>
      </c>
      <c r="AQ599" s="15">
        <f t="shared" si="86"/>
        <v>1</v>
      </c>
      <c r="AR599" s="15" t="str">
        <f t="shared" si="87"/>
        <v/>
      </c>
      <c r="AS599" s="15">
        <f t="shared" si="88"/>
        <v>1</v>
      </c>
      <c r="AT599" s="15">
        <v>2</v>
      </c>
      <c r="AU599" s="15"/>
      <c r="AV599" s="15"/>
      <c r="AW599" s="15"/>
      <c r="AX599" s="15"/>
      <c r="AY599" s="15"/>
      <c r="AZ599" s="15"/>
      <c r="BA599" s="15">
        <v>1</v>
      </c>
      <c r="BB599" s="15"/>
      <c r="BC599" s="15">
        <v>1</v>
      </c>
      <c r="BD599" s="15"/>
      <c r="BE599" s="15"/>
      <c r="BF599" s="15">
        <v>2</v>
      </c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>
        <v>6</v>
      </c>
      <c r="BR599" s="15"/>
      <c r="BS599" s="15"/>
      <c r="BT599" s="15"/>
      <c r="BU599" s="15"/>
      <c r="BV599" s="15"/>
      <c r="BW599" s="15">
        <v>1</v>
      </c>
      <c r="BX599" s="15">
        <v>4</v>
      </c>
      <c r="BY599" s="15"/>
      <c r="BZ599" s="15"/>
      <c r="CA599" s="15"/>
      <c r="CB599" s="15"/>
      <c r="CC599" s="15"/>
      <c r="CD599" s="15"/>
      <c r="CE599" s="15"/>
      <c r="CF599" s="15"/>
      <c r="CG599" s="15"/>
      <c r="CH599" s="15">
        <v>1</v>
      </c>
      <c r="CI599" s="15">
        <v>1</v>
      </c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 t="s">
        <v>7</v>
      </c>
      <c r="DJ599" s="15" t="s">
        <v>572</v>
      </c>
      <c r="DK599" s="15" t="s">
        <v>9</v>
      </c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>
        <v>1</v>
      </c>
      <c r="ET599" s="15" t="s">
        <v>15</v>
      </c>
      <c r="EU599" s="15" t="s">
        <v>8</v>
      </c>
      <c r="EV599" s="15" t="s">
        <v>9</v>
      </c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>
        <v>1</v>
      </c>
      <c r="FM599" s="15">
        <v>1</v>
      </c>
      <c r="FN599" s="15"/>
      <c r="FO599" s="15"/>
      <c r="FP599" s="15">
        <v>1</v>
      </c>
      <c r="FQ599" s="15"/>
      <c r="FR599" s="15"/>
      <c r="FS599" s="15"/>
      <c r="FT599" s="15"/>
      <c r="FU599" s="15"/>
      <c r="FV599" s="15"/>
      <c r="FW599" s="15"/>
      <c r="FX599" s="15"/>
      <c r="FY599" s="15"/>
      <c r="FZ599" s="15">
        <v>1</v>
      </c>
      <c r="GA599" s="15"/>
      <c r="GB599" s="15"/>
      <c r="GC599" s="15"/>
      <c r="GD599" s="15"/>
      <c r="GE599" s="15" t="s">
        <v>53</v>
      </c>
      <c r="GF599" s="15"/>
      <c r="GG599" s="15"/>
      <c r="GH599" s="15"/>
      <c r="GI599" s="15"/>
      <c r="GJ599" s="15">
        <v>1</v>
      </c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>
        <v>1</v>
      </c>
      <c r="HJ599" s="15"/>
      <c r="HK599" s="15"/>
      <c r="HL599" s="15"/>
      <c r="HM599" s="15"/>
      <c r="HN599" s="15">
        <v>2</v>
      </c>
      <c r="HO599" s="15"/>
      <c r="HP599" s="15"/>
      <c r="HQ599" s="15"/>
      <c r="HR599" s="15"/>
      <c r="HS599" s="15"/>
      <c r="HT599" s="15"/>
      <c r="HU599" s="15"/>
      <c r="HV599" s="15"/>
      <c r="HW599" s="15"/>
      <c r="HX599" s="15">
        <v>1</v>
      </c>
      <c r="HY599" s="15"/>
      <c r="HZ599" s="15">
        <v>9</v>
      </c>
      <c r="IA599" s="15"/>
      <c r="IB599" s="15">
        <v>120</v>
      </c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  <c r="IT599" s="15"/>
      <c r="IU599" s="15"/>
      <c r="IV599" s="15"/>
      <c r="IW599" s="15"/>
      <c r="IX599" s="15"/>
      <c r="IY599" s="15"/>
      <c r="IZ599" s="15"/>
      <c r="JA599" s="15"/>
      <c r="JB599" s="15"/>
      <c r="JC599" s="17"/>
      <c r="JD599" s="17"/>
      <c r="JE599" s="18"/>
      <c r="JF599" s="17"/>
      <c r="JG599" s="17"/>
      <c r="JH599" s="19"/>
      <c r="JI599" s="19"/>
      <c r="JJ599" s="17"/>
      <c r="JK599" s="17"/>
      <c r="JL599" s="19"/>
      <c r="JM599" s="17"/>
      <c r="JN599" s="17"/>
      <c r="JO599" s="20"/>
      <c r="JP599" s="17"/>
      <c r="JQ599" s="17"/>
      <c r="JR599" s="20"/>
      <c r="JS599" s="19"/>
      <c r="JT599" s="19"/>
      <c r="JU599" s="19"/>
      <c r="JV599" s="15">
        <v>2</v>
      </c>
      <c r="JW599" s="14"/>
      <c r="JX599" s="14"/>
      <c r="JY599" s="15">
        <v>40</v>
      </c>
      <c r="JZ599" s="15">
        <v>5</v>
      </c>
      <c r="KA599" s="15">
        <v>20</v>
      </c>
      <c r="KB599" s="15">
        <v>20</v>
      </c>
      <c r="KC599" s="15">
        <v>1</v>
      </c>
      <c r="KD599" s="15">
        <v>1</v>
      </c>
      <c r="KE599" s="15">
        <v>1</v>
      </c>
      <c r="KF599" s="15">
        <v>2</v>
      </c>
      <c r="KG599" s="15">
        <v>3</v>
      </c>
      <c r="KH599" s="15">
        <v>4</v>
      </c>
      <c r="KI599" s="15"/>
      <c r="KJ599" s="15"/>
      <c r="KK599" s="15"/>
      <c r="KL599" s="15">
        <v>2</v>
      </c>
      <c r="KM599" s="15"/>
      <c r="KN599" s="15"/>
      <c r="KO599" s="15"/>
      <c r="KP599" s="15"/>
      <c r="KQ599" s="15"/>
      <c r="KR599" s="15"/>
      <c r="KS599" s="15">
        <v>1</v>
      </c>
      <c r="KT599" s="15"/>
      <c r="KU599" s="15"/>
      <c r="KV599" s="15"/>
      <c r="KW599" s="15"/>
      <c r="KX599" s="15"/>
      <c r="KY599" s="15"/>
      <c r="KZ599" s="15"/>
      <c r="LA599" s="15"/>
      <c r="LB599" s="15"/>
      <c r="LC599" s="15"/>
      <c r="LD599" s="15"/>
      <c r="LE599" s="15"/>
      <c r="LF599" s="15"/>
      <c r="LG599" s="15">
        <v>1</v>
      </c>
      <c r="LH599" s="15"/>
      <c r="LI599" s="15"/>
      <c r="LJ599" s="15"/>
      <c r="LK599" s="15"/>
      <c r="LL599" s="15"/>
      <c r="LM599" s="15" t="s">
        <v>278</v>
      </c>
      <c r="LN599" s="15"/>
      <c r="LO599" s="15"/>
    </row>
    <row r="600" spans="1:327" ht="18" customHeight="1" x14ac:dyDescent="0.25">
      <c r="A600" s="14" t="s">
        <v>838</v>
      </c>
      <c r="B600" s="15" t="str">
        <f t="shared" si="89"/>
        <v>Maria Teresa</v>
      </c>
      <c r="C600" s="15">
        <f t="shared" si="81"/>
        <v>2</v>
      </c>
      <c r="D600" s="15"/>
      <c r="E600" s="15">
        <v>1</v>
      </c>
      <c r="F600" s="15"/>
      <c r="G600" s="15">
        <v>1</v>
      </c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>
        <v>2</v>
      </c>
      <c r="U600" s="15"/>
      <c r="V600" s="15"/>
      <c r="W600" s="15">
        <v>46</v>
      </c>
      <c r="X600" s="15"/>
      <c r="Y600" s="15"/>
      <c r="Z600" s="15"/>
      <c r="AA600" s="15"/>
      <c r="AB600" s="15"/>
      <c r="AC600" s="15">
        <v>13</v>
      </c>
      <c r="AD600" s="15"/>
      <c r="AE600" s="15"/>
      <c r="AF600" s="15"/>
      <c r="AG600" s="15"/>
      <c r="AH600" s="15"/>
      <c r="AI600" s="15"/>
      <c r="AJ600" s="15"/>
      <c r="AK600" s="15"/>
      <c r="AL600" s="15"/>
      <c r="AM600" s="15" t="str">
        <f t="shared" si="82"/>
        <v/>
      </c>
      <c r="AN600" s="15" t="str">
        <f t="shared" si="83"/>
        <v/>
      </c>
      <c r="AO600" s="15" t="str">
        <f t="shared" si="84"/>
        <v/>
      </c>
      <c r="AP600" s="15">
        <f t="shared" si="85"/>
        <v>1</v>
      </c>
      <c r="AQ600" s="15" t="str">
        <f t="shared" si="86"/>
        <v/>
      </c>
      <c r="AR600" s="15">
        <f t="shared" si="87"/>
        <v>1</v>
      </c>
      <c r="AS600" s="15" t="str">
        <f t="shared" si="88"/>
        <v/>
      </c>
      <c r="AT600" s="15">
        <v>2</v>
      </c>
      <c r="AU600" s="15"/>
      <c r="AV600" s="15"/>
      <c r="AW600" s="15"/>
      <c r="AX600" s="15"/>
      <c r="AY600" s="15"/>
      <c r="AZ600" s="15">
        <v>2</v>
      </c>
      <c r="BA600" s="15"/>
      <c r="BB600" s="15"/>
      <c r="BC600" s="15"/>
      <c r="BD600" s="15"/>
      <c r="BE600" s="15"/>
      <c r="BF600" s="15"/>
      <c r="BG600" s="15">
        <v>4</v>
      </c>
      <c r="BH600" s="15"/>
      <c r="BI600" s="15"/>
      <c r="BJ600" s="15"/>
      <c r="BK600" s="15"/>
      <c r="BL600" s="15"/>
      <c r="BM600" s="15">
        <v>4</v>
      </c>
      <c r="BN600" s="15"/>
      <c r="BO600" s="15"/>
      <c r="BP600" s="15"/>
      <c r="BQ600" s="15"/>
      <c r="BR600" s="15"/>
      <c r="BS600" s="15"/>
      <c r="BT600" s="15"/>
      <c r="BU600" s="15"/>
      <c r="BV600" s="15"/>
      <c r="BW600" s="15">
        <v>1</v>
      </c>
      <c r="BX600" s="15">
        <v>4</v>
      </c>
      <c r="BY600" s="15"/>
      <c r="BZ600" s="15"/>
      <c r="CA600" s="15"/>
      <c r="CB600" s="15"/>
      <c r="CC600" s="15">
        <v>1</v>
      </c>
      <c r="CD600" s="15">
        <v>46</v>
      </c>
      <c r="CE600" s="15">
        <v>1</v>
      </c>
      <c r="CF600" s="15">
        <v>1</v>
      </c>
      <c r="CG600" s="15"/>
      <c r="CH600" s="15">
        <v>3</v>
      </c>
      <c r="CI600" s="15">
        <v>3</v>
      </c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>
        <v>1</v>
      </c>
      <c r="DM600" s="15" t="s">
        <v>7</v>
      </c>
      <c r="DN600" s="15" t="s">
        <v>8</v>
      </c>
      <c r="DO600" s="15" t="s">
        <v>9</v>
      </c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>
        <v>1</v>
      </c>
      <c r="EG600" s="15" t="s">
        <v>15</v>
      </c>
      <c r="EH600" s="15" t="s">
        <v>8</v>
      </c>
      <c r="EI600" s="15" t="s">
        <v>9</v>
      </c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>
        <v>1</v>
      </c>
      <c r="FM600" s="15"/>
      <c r="FN600" s="15">
        <v>1</v>
      </c>
      <c r="FO600" s="15"/>
      <c r="FP600" s="15"/>
      <c r="FQ600" s="15">
        <v>1</v>
      </c>
      <c r="FR600" s="15"/>
      <c r="FS600" s="15"/>
      <c r="FT600" s="15"/>
      <c r="FU600" s="15"/>
      <c r="FV600" s="15"/>
      <c r="FW600" s="15">
        <v>1</v>
      </c>
      <c r="FX600" s="15"/>
      <c r="FY600" s="15"/>
      <c r="FZ600" s="15"/>
      <c r="GA600" s="15"/>
      <c r="GB600" s="15"/>
      <c r="GC600" s="15"/>
      <c r="GD600" s="15"/>
      <c r="GE600" s="15" t="s">
        <v>16</v>
      </c>
      <c r="GF600" s="15"/>
      <c r="GG600" s="15"/>
      <c r="GH600" s="15"/>
      <c r="GI600" s="15"/>
      <c r="GJ600" s="15">
        <v>1</v>
      </c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>
        <v>1</v>
      </c>
      <c r="HH600" s="15"/>
      <c r="HI600" s="15"/>
      <c r="HJ600" s="15"/>
      <c r="HK600" s="15"/>
      <c r="HL600" s="15"/>
      <c r="HM600" s="15"/>
      <c r="HN600" s="15">
        <v>2</v>
      </c>
      <c r="HO600" s="15"/>
      <c r="HP600" s="15"/>
      <c r="HQ600" s="15"/>
      <c r="HR600" s="15"/>
      <c r="HS600" s="15"/>
      <c r="HT600" s="15"/>
      <c r="HU600" s="15"/>
      <c r="HV600" s="15"/>
      <c r="HW600" s="15"/>
      <c r="HX600" s="15">
        <v>1</v>
      </c>
      <c r="HY600" s="15"/>
      <c r="HZ600" s="15">
        <v>9</v>
      </c>
      <c r="IA600" s="15"/>
      <c r="IB600" s="15">
        <v>150</v>
      </c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  <c r="IT600" s="15"/>
      <c r="IU600" s="15"/>
      <c r="IV600" s="15"/>
      <c r="IW600" s="15"/>
      <c r="IX600" s="15"/>
      <c r="IY600" s="15"/>
      <c r="IZ600" s="15"/>
      <c r="JA600" s="15"/>
      <c r="JB600" s="15"/>
      <c r="JC600" s="17"/>
      <c r="JD600" s="17"/>
      <c r="JE600" s="18"/>
      <c r="JF600" s="17"/>
      <c r="JG600" s="17"/>
      <c r="JH600" s="19"/>
      <c r="JI600" s="19"/>
      <c r="JJ600" s="17"/>
      <c r="JK600" s="17"/>
      <c r="JL600" s="19"/>
      <c r="JM600" s="17"/>
      <c r="JN600" s="17"/>
      <c r="JO600" s="20"/>
      <c r="JP600" s="17"/>
      <c r="JQ600" s="17"/>
      <c r="JR600" s="20"/>
      <c r="JS600" s="19"/>
      <c r="JT600" s="19"/>
      <c r="JU600" s="19"/>
      <c r="JV600" s="15">
        <v>2</v>
      </c>
      <c r="JW600" s="14"/>
      <c r="JX600" s="14"/>
      <c r="JY600" s="15">
        <v>80</v>
      </c>
      <c r="JZ600" s="15"/>
      <c r="KA600" s="15">
        <v>50</v>
      </c>
      <c r="KB600" s="15">
        <v>15</v>
      </c>
      <c r="KC600" s="15"/>
      <c r="KD600" s="15"/>
      <c r="KE600" s="15"/>
      <c r="KF600" s="15"/>
      <c r="KG600" s="15"/>
      <c r="KH600" s="15"/>
      <c r="KI600" s="15"/>
      <c r="KJ600" s="15"/>
      <c r="KK600" s="15"/>
      <c r="KL600" s="15">
        <v>2</v>
      </c>
      <c r="KM600" s="15"/>
      <c r="KN600" s="15"/>
      <c r="KO600" s="15"/>
      <c r="KP600" s="15"/>
      <c r="KQ600" s="15"/>
      <c r="KR600" s="15"/>
      <c r="KS600" s="15">
        <v>1</v>
      </c>
      <c r="KT600" s="15"/>
      <c r="KU600" s="15"/>
      <c r="KV600" s="15"/>
      <c r="KW600" s="15"/>
      <c r="KX600" s="15"/>
      <c r="KY600" s="15">
        <v>1</v>
      </c>
      <c r="KZ600" s="15"/>
      <c r="LA600" s="15"/>
      <c r="LB600" s="15"/>
      <c r="LC600" s="15"/>
      <c r="LD600" s="15"/>
      <c r="LE600" s="15"/>
      <c r="LF600" s="15"/>
      <c r="LG600" s="15"/>
      <c r="LH600" s="15"/>
      <c r="LI600" s="15"/>
      <c r="LJ600" s="15"/>
      <c r="LK600" s="15" t="s">
        <v>119</v>
      </c>
      <c r="LL600" s="15" t="s">
        <v>839</v>
      </c>
      <c r="LM600" s="15" t="s">
        <v>25</v>
      </c>
      <c r="LN600" s="15"/>
      <c r="LO600" s="15" t="s">
        <v>43</v>
      </c>
    </row>
    <row r="601" spans="1:327" ht="18" customHeight="1" x14ac:dyDescent="0.25">
      <c r="A601" s="14" t="s">
        <v>840</v>
      </c>
      <c r="B601" s="15" t="str">
        <f t="shared" si="89"/>
        <v>Maria Teresa</v>
      </c>
      <c r="C601" s="15">
        <f t="shared" si="81"/>
        <v>5</v>
      </c>
      <c r="D601" s="15">
        <v>1</v>
      </c>
      <c r="E601" s="15">
        <v>1</v>
      </c>
      <c r="F601" s="15">
        <v>1</v>
      </c>
      <c r="G601" s="15">
        <v>2</v>
      </c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>
        <v>5</v>
      </c>
      <c r="U601" s="15"/>
      <c r="V601" s="15">
        <v>42</v>
      </c>
      <c r="W601" s="15">
        <v>34</v>
      </c>
      <c r="X601" s="15">
        <v>4</v>
      </c>
      <c r="Y601" s="15"/>
      <c r="Z601" s="15"/>
      <c r="AA601" s="15"/>
      <c r="AB601" s="15"/>
      <c r="AC601" s="15">
        <v>17</v>
      </c>
      <c r="AD601" s="15">
        <v>15</v>
      </c>
      <c r="AE601" s="15"/>
      <c r="AF601" s="15"/>
      <c r="AG601" s="15"/>
      <c r="AH601" s="15"/>
      <c r="AI601" s="15"/>
      <c r="AJ601" s="15"/>
      <c r="AK601" s="15"/>
      <c r="AL601" s="15"/>
      <c r="AM601" s="15" t="str">
        <f t="shared" si="82"/>
        <v/>
      </c>
      <c r="AN601" s="15">
        <f t="shared" si="83"/>
        <v>1</v>
      </c>
      <c r="AO601" s="15" t="str">
        <f t="shared" si="84"/>
        <v/>
      </c>
      <c r="AP601" s="15">
        <f t="shared" si="85"/>
        <v>2</v>
      </c>
      <c r="AQ601" s="15">
        <f t="shared" si="86"/>
        <v>1</v>
      </c>
      <c r="AR601" s="15">
        <f t="shared" si="87"/>
        <v>1</v>
      </c>
      <c r="AS601" s="15" t="str">
        <f t="shared" si="88"/>
        <v/>
      </c>
      <c r="AT601" s="15">
        <v>5</v>
      </c>
      <c r="AU601" s="15"/>
      <c r="AV601" s="15"/>
      <c r="AW601" s="15"/>
      <c r="AX601" s="15"/>
      <c r="AY601" s="15"/>
      <c r="AZ601" s="15"/>
      <c r="BA601" s="15"/>
      <c r="BB601" s="15"/>
      <c r="BC601" s="15">
        <v>5</v>
      </c>
      <c r="BD601" s="15"/>
      <c r="BE601" s="15"/>
      <c r="BF601" s="15">
        <v>3</v>
      </c>
      <c r="BG601" s="15">
        <v>4</v>
      </c>
      <c r="BH601" s="15">
        <v>2</v>
      </c>
      <c r="BI601" s="15"/>
      <c r="BJ601" s="15"/>
      <c r="BK601" s="15"/>
      <c r="BL601" s="15"/>
      <c r="BM601" s="15">
        <v>4</v>
      </c>
      <c r="BN601" s="15">
        <v>4</v>
      </c>
      <c r="BO601" s="15"/>
      <c r="BP601" s="15"/>
      <c r="BQ601" s="15"/>
      <c r="BR601" s="15"/>
      <c r="BS601" s="15"/>
      <c r="BT601" s="15"/>
      <c r="BU601" s="15"/>
      <c r="BV601" s="15"/>
      <c r="BW601" s="15"/>
      <c r="BX601" s="15">
        <v>2</v>
      </c>
      <c r="BY601" s="15"/>
      <c r="BZ601" s="15"/>
      <c r="CA601" s="15"/>
      <c r="CB601" s="15"/>
      <c r="CC601" s="15"/>
      <c r="CD601" s="15"/>
      <c r="CE601" s="15"/>
      <c r="CF601" s="15"/>
      <c r="CG601" s="15"/>
      <c r="CH601" s="15">
        <v>3</v>
      </c>
      <c r="CI601" s="15">
        <v>3</v>
      </c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 t="s">
        <v>7</v>
      </c>
      <c r="DJ601" s="15" t="s">
        <v>31</v>
      </c>
      <c r="DK601" s="15" t="s">
        <v>9</v>
      </c>
      <c r="DL601" s="15"/>
      <c r="DM601" s="15" t="s">
        <v>7</v>
      </c>
      <c r="DN601" s="15" t="s">
        <v>31</v>
      </c>
      <c r="DO601" s="15" t="s">
        <v>9</v>
      </c>
      <c r="DP601" s="15"/>
      <c r="DQ601" s="15" t="s">
        <v>15</v>
      </c>
      <c r="DR601" s="15" t="s">
        <v>841</v>
      </c>
      <c r="DS601" s="15" t="s">
        <v>9</v>
      </c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 t="s">
        <v>15</v>
      </c>
      <c r="EH601" s="15" t="s">
        <v>31</v>
      </c>
      <c r="EI601" s="15" t="s">
        <v>9</v>
      </c>
      <c r="EJ601" s="15" t="s">
        <v>15</v>
      </c>
      <c r="EK601" s="15" t="s">
        <v>31</v>
      </c>
      <c r="EL601" s="15" t="s">
        <v>9</v>
      </c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>
        <v>1</v>
      </c>
      <c r="FM601" s="15"/>
      <c r="FN601" s="15"/>
      <c r="FO601" s="15">
        <v>1</v>
      </c>
      <c r="FP601" s="15"/>
      <c r="FQ601" s="15">
        <v>3</v>
      </c>
      <c r="FR601" s="15"/>
      <c r="FS601" s="15"/>
      <c r="FT601" s="15">
        <v>1</v>
      </c>
      <c r="FU601" s="15"/>
      <c r="FV601" s="15"/>
      <c r="FW601" s="15"/>
      <c r="FX601" s="15"/>
      <c r="FY601" s="15"/>
      <c r="FZ601" s="15">
        <v>1</v>
      </c>
      <c r="GA601" s="15"/>
      <c r="GB601" s="15"/>
      <c r="GC601" s="15"/>
      <c r="GD601" s="15"/>
      <c r="GE601" s="15" t="s">
        <v>53</v>
      </c>
      <c r="GF601" s="15"/>
      <c r="GG601" s="15"/>
      <c r="GH601" s="15"/>
      <c r="GI601" s="15"/>
      <c r="GJ601" s="15">
        <v>1</v>
      </c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>
        <v>1</v>
      </c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>
        <v>1</v>
      </c>
      <c r="HY601" s="15"/>
      <c r="HZ601" s="15">
        <v>9</v>
      </c>
      <c r="IA601" s="15"/>
      <c r="IB601" s="15">
        <v>390</v>
      </c>
      <c r="IC601" s="15"/>
      <c r="ID601" s="15"/>
      <c r="IE601" s="15"/>
      <c r="IF601" s="15"/>
      <c r="IG601" s="15"/>
      <c r="IH601" s="15"/>
      <c r="II601" s="15"/>
      <c r="IJ601" s="15"/>
      <c r="IK601" s="15"/>
      <c r="IL601" s="15"/>
      <c r="IM601" s="15"/>
      <c r="IN601" s="15"/>
      <c r="IO601" s="15"/>
      <c r="IP601" s="15"/>
      <c r="IQ601" s="15"/>
      <c r="IR601" s="15"/>
      <c r="IS601" s="15"/>
      <c r="IT601" s="15"/>
      <c r="IU601" s="15"/>
      <c r="IV601" s="15"/>
      <c r="IW601" s="15"/>
      <c r="IX601" s="15"/>
      <c r="IY601" s="15"/>
      <c r="IZ601" s="15"/>
      <c r="JA601" s="15"/>
      <c r="JB601" s="15"/>
      <c r="JC601" s="17"/>
      <c r="JD601" s="17"/>
      <c r="JE601" s="18"/>
      <c r="JF601" s="17"/>
      <c r="JG601" s="17"/>
      <c r="JH601" s="19"/>
      <c r="JI601" s="19"/>
      <c r="JJ601" s="17"/>
      <c r="JK601" s="17"/>
      <c r="JL601" s="19"/>
      <c r="JM601" s="17"/>
      <c r="JN601" s="17"/>
      <c r="JO601" s="20"/>
      <c r="JP601" s="17"/>
      <c r="JQ601" s="17"/>
      <c r="JR601" s="20"/>
      <c r="JS601" s="19"/>
      <c r="JT601" s="19"/>
      <c r="JU601" s="19"/>
      <c r="JV601" s="15">
        <v>2</v>
      </c>
      <c r="JW601" s="14"/>
      <c r="JX601" s="14"/>
      <c r="JY601" s="15">
        <v>100</v>
      </c>
      <c r="JZ601" s="15"/>
      <c r="KA601" s="15">
        <v>100</v>
      </c>
      <c r="KB601" s="15">
        <v>30</v>
      </c>
      <c r="KC601" s="15"/>
      <c r="KD601" s="15">
        <v>30</v>
      </c>
      <c r="KE601" s="15">
        <v>10</v>
      </c>
      <c r="KF601" s="15">
        <v>5</v>
      </c>
      <c r="KG601" s="15">
        <v>50</v>
      </c>
      <c r="KH601" s="15"/>
      <c r="KI601" s="15"/>
      <c r="KJ601" s="15"/>
      <c r="KK601" s="15"/>
      <c r="KL601" s="15">
        <v>2</v>
      </c>
      <c r="KM601" s="15"/>
      <c r="KN601" s="15"/>
      <c r="KO601" s="15"/>
      <c r="KP601" s="15"/>
      <c r="KQ601" s="15"/>
      <c r="KR601" s="15"/>
      <c r="KS601" s="15">
        <v>1</v>
      </c>
      <c r="KT601" s="15"/>
      <c r="KU601" s="15"/>
      <c r="KV601" s="15"/>
      <c r="KW601" s="15"/>
      <c r="KX601" s="15"/>
      <c r="KY601" s="15"/>
      <c r="KZ601" s="15"/>
      <c r="LA601" s="15"/>
      <c r="LB601" s="15"/>
      <c r="LC601" s="15">
        <v>1</v>
      </c>
      <c r="LD601" s="15"/>
      <c r="LE601" s="15"/>
      <c r="LF601" s="15"/>
      <c r="LG601" s="15"/>
      <c r="LH601" s="15"/>
      <c r="LI601" s="15"/>
      <c r="LJ601" s="15"/>
      <c r="LK601" s="15" t="s">
        <v>21</v>
      </c>
      <c r="LL601" s="15" t="s">
        <v>839</v>
      </c>
      <c r="LM601" s="15" t="s">
        <v>42</v>
      </c>
      <c r="LN601" s="15" t="s">
        <v>79</v>
      </c>
      <c r="LO601" s="15"/>
    </row>
    <row r="602" spans="1:327" ht="18" customHeight="1" x14ac:dyDescent="0.25">
      <c r="A602" s="14" t="s">
        <v>842</v>
      </c>
      <c r="B602" s="15" t="str">
        <f t="shared" si="89"/>
        <v>Maria Teresa</v>
      </c>
      <c r="C602" s="15">
        <f t="shared" si="81"/>
        <v>6</v>
      </c>
      <c r="D602" s="15">
        <v>1</v>
      </c>
      <c r="E602" s="15">
        <v>1</v>
      </c>
      <c r="F602" s="15">
        <v>3</v>
      </c>
      <c r="G602" s="15">
        <v>1</v>
      </c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>
        <v>6</v>
      </c>
      <c r="U602" s="15"/>
      <c r="V602" s="15">
        <v>35</v>
      </c>
      <c r="W602" s="15">
        <v>36</v>
      </c>
      <c r="X602" s="15">
        <v>14</v>
      </c>
      <c r="Y602" s="15">
        <v>6</v>
      </c>
      <c r="Z602" s="15">
        <v>20</v>
      </c>
      <c r="AA602" s="15"/>
      <c r="AB602" s="15"/>
      <c r="AC602" s="15">
        <v>4</v>
      </c>
      <c r="AD602" s="19"/>
      <c r="AE602" s="15"/>
      <c r="AF602" s="15"/>
      <c r="AG602" s="15"/>
      <c r="AH602" s="15"/>
      <c r="AI602" s="15"/>
      <c r="AJ602" s="15"/>
      <c r="AK602" s="15"/>
      <c r="AL602" s="15"/>
      <c r="AM602" s="15" t="str">
        <f t="shared" si="82"/>
        <v/>
      </c>
      <c r="AN602" s="15">
        <f t="shared" si="83"/>
        <v>1</v>
      </c>
      <c r="AO602" s="15">
        <f t="shared" si="84"/>
        <v>1</v>
      </c>
      <c r="AP602" s="15">
        <f t="shared" si="85"/>
        <v>1</v>
      </c>
      <c r="AQ602" s="15">
        <f t="shared" si="86"/>
        <v>3</v>
      </c>
      <c r="AR602" s="15" t="str">
        <f t="shared" si="87"/>
        <v/>
      </c>
      <c r="AS602" s="15" t="str">
        <f t="shared" si="88"/>
        <v/>
      </c>
      <c r="AT602" s="15">
        <v>6</v>
      </c>
      <c r="AU602" s="15"/>
      <c r="AV602" s="15"/>
      <c r="AW602" s="15"/>
      <c r="AX602" s="15"/>
      <c r="AY602" s="15"/>
      <c r="AZ602" s="15"/>
      <c r="BA602" s="15"/>
      <c r="BB602" s="15"/>
      <c r="BC602" s="15"/>
      <c r="BD602" s="15">
        <v>6</v>
      </c>
      <c r="BE602" s="15"/>
      <c r="BF602" s="15">
        <v>2</v>
      </c>
      <c r="BG602" s="15">
        <v>3</v>
      </c>
      <c r="BH602" s="15">
        <v>6</v>
      </c>
      <c r="BI602" s="15">
        <v>5</v>
      </c>
      <c r="BJ602" s="15">
        <v>2</v>
      </c>
      <c r="BK602" s="15"/>
      <c r="BL602" s="15"/>
      <c r="BM602" s="15">
        <v>2</v>
      </c>
      <c r="BN602" s="15"/>
      <c r="BO602" s="15"/>
      <c r="BP602" s="15"/>
      <c r="BQ602" s="15"/>
      <c r="BR602" s="15"/>
      <c r="BS602" s="15"/>
      <c r="BT602" s="15"/>
      <c r="BU602" s="15"/>
      <c r="BV602" s="15"/>
      <c r="BW602" s="15">
        <v>2</v>
      </c>
      <c r="BX602" s="15">
        <v>2</v>
      </c>
      <c r="BY602" s="15"/>
      <c r="BZ602" s="15"/>
      <c r="CA602" s="15"/>
      <c r="CB602" s="15"/>
      <c r="CC602" s="15"/>
      <c r="CD602" s="15"/>
      <c r="CE602" s="15"/>
      <c r="CF602" s="15"/>
      <c r="CG602" s="15"/>
      <c r="CH602" s="15">
        <v>4</v>
      </c>
      <c r="CI602" s="15">
        <v>4</v>
      </c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 t="s">
        <v>7</v>
      </c>
      <c r="DJ602" s="15" t="s">
        <v>31</v>
      </c>
      <c r="DK602" s="15" t="s">
        <v>9</v>
      </c>
      <c r="DL602" s="15"/>
      <c r="DM602" s="15" t="s">
        <v>39</v>
      </c>
      <c r="DN602" s="15" t="s">
        <v>40</v>
      </c>
      <c r="DO602" s="15" t="s">
        <v>9</v>
      </c>
      <c r="DP602" s="15"/>
      <c r="DQ602" s="15" t="s">
        <v>15</v>
      </c>
      <c r="DR602" s="15" t="s">
        <v>31</v>
      </c>
      <c r="DS602" s="15" t="s">
        <v>9</v>
      </c>
      <c r="DT602" s="15" t="s">
        <v>15</v>
      </c>
      <c r="DU602" s="15" t="s">
        <v>31</v>
      </c>
      <c r="DV602" s="15" t="s">
        <v>9</v>
      </c>
      <c r="DW602" s="15" t="s">
        <v>15</v>
      </c>
      <c r="DX602" s="15" t="s">
        <v>31</v>
      </c>
      <c r="DY602" s="15" t="s">
        <v>9</v>
      </c>
      <c r="DZ602" s="15"/>
      <c r="EA602" s="15"/>
      <c r="EB602" s="15"/>
      <c r="EC602" s="15"/>
      <c r="ED602" s="15"/>
      <c r="EE602" s="15"/>
      <c r="EF602" s="15"/>
      <c r="EG602" s="15" t="s">
        <v>15</v>
      </c>
      <c r="EH602" s="15" t="s">
        <v>8</v>
      </c>
      <c r="EI602" s="15" t="s">
        <v>9</v>
      </c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>
        <v>1</v>
      </c>
      <c r="FM602" s="15">
        <v>1</v>
      </c>
      <c r="FN602" s="15"/>
      <c r="FO602" s="15"/>
      <c r="FP602" s="15"/>
      <c r="FQ602" s="15">
        <v>4</v>
      </c>
      <c r="FR602" s="15"/>
      <c r="FS602" s="15"/>
      <c r="FT602" s="15">
        <v>1</v>
      </c>
      <c r="FU602" s="15"/>
      <c r="FV602" s="15"/>
      <c r="FW602" s="15">
        <v>1</v>
      </c>
      <c r="FX602" s="15"/>
      <c r="FY602" s="15"/>
      <c r="FZ602" s="15"/>
      <c r="GA602" s="15"/>
      <c r="GB602" s="15"/>
      <c r="GC602" s="15"/>
      <c r="GD602" s="15"/>
      <c r="GE602" s="15" t="s">
        <v>20</v>
      </c>
      <c r="GF602" s="15"/>
      <c r="GG602" s="15"/>
      <c r="GH602" s="15"/>
      <c r="GI602" s="15"/>
      <c r="GJ602" s="15">
        <v>1</v>
      </c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>
        <v>1</v>
      </c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>
        <v>1</v>
      </c>
      <c r="HY602" s="15"/>
      <c r="HZ602" s="15">
        <v>6</v>
      </c>
      <c r="IA602" s="15"/>
      <c r="IB602" s="15">
        <v>300</v>
      </c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  <c r="IT602" s="15"/>
      <c r="IU602" s="15"/>
      <c r="IV602" s="15"/>
      <c r="IW602" s="15"/>
      <c r="IX602" s="15"/>
      <c r="IY602" s="15"/>
      <c r="IZ602" s="15"/>
      <c r="JA602" s="15"/>
      <c r="JB602" s="15"/>
      <c r="JC602" s="17"/>
      <c r="JD602" s="17"/>
      <c r="JE602" s="18"/>
      <c r="JF602" s="17"/>
      <c r="JG602" s="17"/>
      <c r="JH602" s="19"/>
      <c r="JI602" s="19"/>
      <c r="JJ602" s="17"/>
      <c r="JK602" s="17"/>
      <c r="JL602" s="19"/>
      <c r="JM602" s="17"/>
      <c r="JN602" s="17"/>
      <c r="JO602" s="20"/>
      <c r="JP602" s="17"/>
      <c r="JQ602" s="17"/>
      <c r="JR602" s="20"/>
      <c r="JS602" s="19"/>
      <c r="JT602" s="19"/>
      <c r="JU602" s="19"/>
      <c r="JV602" s="15">
        <v>2</v>
      </c>
      <c r="JW602" s="14"/>
      <c r="JX602" s="14"/>
      <c r="JY602" s="15">
        <v>50</v>
      </c>
      <c r="JZ602" s="15"/>
      <c r="KA602" s="15">
        <v>70</v>
      </c>
      <c r="KB602" s="15"/>
      <c r="KC602" s="15"/>
      <c r="KD602" s="15">
        <v>10</v>
      </c>
      <c r="KE602" s="15">
        <v>30</v>
      </c>
      <c r="KF602" s="15"/>
      <c r="KG602" s="15"/>
      <c r="KH602" s="15">
        <v>40</v>
      </c>
      <c r="KI602" s="15"/>
      <c r="KJ602" s="15"/>
      <c r="KK602" s="15"/>
      <c r="KL602" s="15">
        <v>2</v>
      </c>
      <c r="KM602" s="15"/>
      <c r="KN602" s="15"/>
      <c r="KO602" s="15"/>
      <c r="KP602" s="15"/>
      <c r="KQ602" s="15"/>
      <c r="KR602" s="15"/>
      <c r="KS602" s="15">
        <v>1</v>
      </c>
      <c r="KT602" s="15"/>
      <c r="KU602" s="15"/>
      <c r="KV602" s="15">
        <v>1</v>
      </c>
      <c r="KW602" s="15"/>
      <c r="KX602" s="15"/>
      <c r="KY602" s="15"/>
      <c r="KZ602" s="15"/>
      <c r="LA602" s="15"/>
      <c r="LB602" s="15"/>
      <c r="LC602" s="15"/>
      <c r="LD602" s="15"/>
      <c r="LE602" s="15"/>
      <c r="LF602" s="15"/>
      <c r="LG602" s="15"/>
      <c r="LH602" s="15"/>
      <c r="LI602" s="15"/>
      <c r="LJ602" s="15" t="s">
        <v>41</v>
      </c>
      <c r="LK602" s="15" t="s">
        <v>119</v>
      </c>
      <c r="LL602" s="15" t="s">
        <v>11</v>
      </c>
      <c r="LM602" s="15" t="s">
        <v>66</v>
      </c>
      <c r="LN602" s="15" t="s">
        <v>35</v>
      </c>
      <c r="LO602" s="15" t="s">
        <v>102</v>
      </c>
    </row>
    <row r="603" spans="1:327" ht="18" customHeight="1" x14ac:dyDescent="0.25">
      <c r="A603" s="14" t="s">
        <v>843</v>
      </c>
      <c r="B603" s="15" t="str">
        <f t="shared" si="89"/>
        <v>Maria Teresa</v>
      </c>
      <c r="C603" s="15">
        <f t="shared" si="81"/>
        <v>6</v>
      </c>
      <c r="D603" s="15">
        <v>1</v>
      </c>
      <c r="E603" s="15">
        <v>1</v>
      </c>
      <c r="F603" s="15">
        <v>3</v>
      </c>
      <c r="G603" s="15">
        <v>1</v>
      </c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>
        <v>6</v>
      </c>
      <c r="U603" s="15"/>
      <c r="V603" s="15">
        <v>42</v>
      </c>
      <c r="W603" s="15">
        <v>38</v>
      </c>
      <c r="X603" s="15">
        <v>19</v>
      </c>
      <c r="Y603" s="15">
        <v>8</v>
      </c>
      <c r="Z603" s="15">
        <v>1</v>
      </c>
      <c r="AA603" s="15"/>
      <c r="AB603" s="15"/>
      <c r="AC603" s="15">
        <v>15</v>
      </c>
      <c r="AD603" s="15"/>
      <c r="AE603" s="15"/>
      <c r="AF603" s="15"/>
      <c r="AG603" s="15"/>
      <c r="AH603" s="15"/>
      <c r="AI603" s="15"/>
      <c r="AJ603" s="15"/>
      <c r="AK603" s="15"/>
      <c r="AL603" s="15"/>
      <c r="AM603" s="15" t="str">
        <f t="shared" si="82"/>
        <v/>
      </c>
      <c r="AN603" s="15">
        <f t="shared" si="83"/>
        <v>1</v>
      </c>
      <c r="AO603" s="15">
        <f t="shared" si="84"/>
        <v>1</v>
      </c>
      <c r="AP603" s="15">
        <f t="shared" si="85"/>
        <v>1</v>
      </c>
      <c r="AQ603" s="15">
        <f t="shared" si="86"/>
        <v>2</v>
      </c>
      <c r="AR603" s="15">
        <f t="shared" si="87"/>
        <v>1</v>
      </c>
      <c r="AS603" s="15" t="str">
        <f t="shared" si="88"/>
        <v/>
      </c>
      <c r="AT603" s="15">
        <v>6</v>
      </c>
      <c r="AU603" s="15"/>
      <c r="AV603" s="15"/>
      <c r="AW603" s="15"/>
      <c r="AX603" s="15"/>
      <c r="AY603" s="15"/>
      <c r="AZ603" s="15"/>
      <c r="BA603" s="15"/>
      <c r="BB603" s="15"/>
      <c r="BC603" s="15">
        <v>6</v>
      </c>
      <c r="BD603" s="15"/>
      <c r="BE603" s="15"/>
      <c r="BF603" s="15">
        <v>3</v>
      </c>
      <c r="BG603" s="15">
        <v>4</v>
      </c>
      <c r="BH603" s="15">
        <v>6</v>
      </c>
      <c r="BI603" s="15">
        <v>2</v>
      </c>
      <c r="BJ603" s="15">
        <v>1</v>
      </c>
      <c r="BK603" s="15"/>
      <c r="BL603" s="15"/>
      <c r="BM603" s="15">
        <v>4</v>
      </c>
      <c r="BN603" s="15"/>
      <c r="BO603" s="15"/>
      <c r="BP603" s="15"/>
      <c r="BQ603" s="15"/>
      <c r="BR603" s="15"/>
      <c r="BS603" s="15"/>
      <c r="BT603" s="15"/>
      <c r="BU603" s="15"/>
      <c r="BV603" s="15"/>
      <c r="BW603" s="15">
        <v>4</v>
      </c>
      <c r="BX603" s="15">
        <v>2</v>
      </c>
      <c r="BY603" s="15"/>
      <c r="BZ603" s="15"/>
      <c r="CA603" s="15"/>
      <c r="CB603" s="15"/>
      <c r="CC603" s="15"/>
      <c r="CD603" s="15"/>
      <c r="CE603" s="15"/>
      <c r="CF603" s="15"/>
      <c r="CG603" s="15"/>
      <c r="CH603" s="15">
        <v>4</v>
      </c>
      <c r="CI603" s="15">
        <v>4</v>
      </c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 t="s">
        <v>7</v>
      </c>
      <c r="DJ603" s="15" t="s">
        <v>31</v>
      </c>
      <c r="DK603" s="15" t="s">
        <v>9</v>
      </c>
      <c r="DL603" s="15"/>
      <c r="DM603" s="15" t="s">
        <v>7</v>
      </c>
      <c r="DN603" s="15" t="s">
        <v>31</v>
      </c>
      <c r="DO603" s="15" t="s">
        <v>9</v>
      </c>
      <c r="DP603" s="15"/>
      <c r="DQ603" s="15" t="s">
        <v>15</v>
      </c>
      <c r="DR603" s="15" t="s">
        <v>8</v>
      </c>
      <c r="DS603" s="15" t="s">
        <v>9</v>
      </c>
      <c r="DT603" s="15" t="s">
        <v>15</v>
      </c>
      <c r="DU603" s="15" t="s">
        <v>31</v>
      </c>
      <c r="DV603" s="15" t="s">
        <v>9</v>
      </c>
      <c r="DW603" s="15" t="s">
        <v>15</v>
      </c>
      <c r="DX603" s="15" t="s">
        <v>31</v>
      </c>
      <c r="DY603" s="15" t="s">
        <v>9</v>
      </c>
      <c r="DZ603" s="15"/>
      <c r="EA603" s="15"/>
      <c r="EB603" s="15"/>
      <c r="EC603" s="15"/>
      <c r="ED603" s="15"/>
      <c r="EE603" s="15"/>
      <c r="EF603" s="15"/>
      <c r="EG603" s="15" t="s">
        <v>15</v>
      </c>
      <c r="EH603" s="15" t="s">
        <v>31</v>
      </c>
      <c r="EI603" s="15" t="s">
        <v>9</v>
      </c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>
        <v>1</v>
      </c>
      <c r="FM603" s="15"/>
      <c r="FN603" s="15">
        <v>1</v>
      </c>
      <c r="FO603" s="15"/>
      <c r="FP603" s="15">
        <v>1</v>
      </c>
      <c r="FQ603" s="15">
        <v>3</v>
      </c>
      <c r="FR603" s="15"/>
      <c r="FS603" s="15"/>
      <c r="FT603" s="15">
        <v>1</v>
      </c>
      <c r="FU603" s="15"/>
      <c r="FV603" s="15"/>
      <c r="FW603" s="15">
        <v>1</v>
      </c>
      <c r="FX603" s="15"/>
      <c r="FY603" s="15"/>
      <c r="FZ603" s="15"/>
      <c r="GA603" s="15"/>
      <c r="GB603" s="15"/>
      <c r="GC603" s="15"/>
      <c r="GD603" s="15"/>
      <c r="GE603" s="15" t="s">
        <v>20</v>
      </c>
      <c r="GF603" s="15"/>
      <c r="GG603" s="15"/>
      <c r="GH603" s="15"/>
      <c r="GI603" s="15"/>
      <c r="GJ603" s="15">
        <v>1</v>
      </c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>
        <v>1</v>
      </c>
      <c r="HH603" s="15"/>
      <c r="HI603" s="15"/>
      <c r="HJ603" s="15"/>
      <c r="HK603" s="15"/>
      <c r="HL603" s="15"/>
      <c r="HM603" s="15"/>
      <c r="HN603" s="15">
        <v>6</v>
      </c>
      <c r="HO603" s="15"/>
      <c r="HP603" s="15"/>
      <c r="HQ603" s="15"/>
      <c r="HR603" s="15"/>
      <c r="HS603" s="15"/>
      <c r="HT603" s="15"/>
      <c r="HU603" s="15"/>
      <c r="HV603" s="15"/>
      <c r="HW603" s="15"/>
      <c r="HX603" s="15">
        <v>1</v>
      </c>
      <c r="HY603" s="15"/>
      <c r="HZ603" s="15">
        <v>6</v>
      </c>
      <c r="IA603" s="15"/>
      <c r="IB603" s="15">
        <v>70</v>
      </c>
      <c r="IC603" s="15"/>
      <c r="ID603" s="15"/>
      <c r="IE603" s="15"/>
      <c r="IF603" s="15"/>
      <c r="IG603" s="15"/>
      <c r="IH603" s="15">
        <v>50</v>
      </c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  <c r="IT603" s="15"/>
      <c r="IU603" s="15"/>
      <c r="IV603" s="15"/>
      <c r="IW603" s="15"/>
      <c r="IX603" s="15"/>
      <c r="IY603" s="15"/>
      <c r="IZ603" s="15"/>
      <c r="JA603" s="15"/>
      <c r="JB603" s="15"/>
      <c r="JC603" s="17"/>
      <c r="JD603" s="17"/>
      <c r="JE603" s="18"/>
      <c r="JF603" s="17"/>
      <c r="JG603" s="17"/>
      <c r="JH603" s="19"/>
      <c r="JI603" s="19"/>
      <c r="JJ603" s="17"/>
      <c r="JK603" s="17"/>
      <c r="JL603" s="19"/>
      <c r="JM603" s="17"/>
      <c r="JN603" s="17"/>
      <c r="JO603" s="20"/>
      <c r="JP603" s="17"/>
      <c r="JQ603" s="17"/>
      <c r="JR603" s="20"/>
      <c r="JS603" s="19"/>
      <c r="JT603" s="19"/>
      <c r="JU603" s="19"/>
      <c r="JV603" s="15">
        <v>2</v>
      </c>
      <c r="JW603" s="14"/>
      <c r="JX603" s="14"/>
      <c r="JY603" s="15">
        <v>50</v>
      </c>
      <c r="JZ603" s="15"/>
      <c r="KA603" s="15"/>
      <c r="KB603" s="15">
        <v>8</v>
      </c>
      <c r="KC603" s="15"/>
      <c r="KD603" s="15">
        <v>10</v>
      </c>
      <c r="KE603" s="15">
        <v>5</v>
      </c>
      <c r="KF603" s="15"/>
      <c r="KG603" s="15"/>
      <c r="KH603" s="15"/>
      <c r="KI603" s="15"/>
      <c r="KJ603" s="15"/>
      <c r="KK603" s="15"/>
      <c r="KL603" s="15">
        <v>2</v>
      </c>
      <c r="KM603" s="15"/>
      <c r="KN603" s="15"/>
      <c r="KO603" s="15"/>
      <c r="KP603" s="15"/>
      <c r="KQ603" s="15"/>
      <c r="KR603" s="15"/>
      <c r="KS603" s="15">
        <v>1</v>
      </c>
      <c r="KT603" s="15"/>
      <c r="KU603" s="15"/>
      <c r="KV603" s="15"/>
      <c r="KW603" s="15"/>
      <c r="KX603" s="15">
        <v>1</v>
      </c>
      <c r="KY603" s="15"/>
      <c r="KZ603" s="15"/>
      <c r="LA603" s="15"/>
      <c r="LB603" s="15"/>
      <c r="LC603" s="15"/>
      <c r="LD603" s="15"/>
      <c r="LE603" s="15"/>
      <c r="LF603" s="15"/>
      <c r="LG603" s="15">
        <v>1</v>
      </c>
      <c r="LH603" s="15"/>
      <c r="LI603" s="15"/>
      <c r="LJ603" s="15" t="s">
        <v>41</v>
      </c>
      <c r="LK603" s="15"/>
      <c r="LL603" s="15"/>
      <c r="LM603" s="15" t="s">
        <v>42</v>
      </c>
      <c r="LN603" s="15"/>
      <c r="LO603" s="15"/>
    </row>
    <row r="604" spans="1:327" ht="18" customHeight="1" x14ac:dyDescent="0.25">
      <c r="A604" s="14" t="s">
        <v>844</v>
      </c>
      <c r="B604" s="15" t="str">
        <f t="shared" si="89"/>
        <v>Maria Teresa</v>
      </c>
      <c r="C604" s="15">
        <f t="shared" si="81"/>
        <v>5</v>
      </c>
      <c r="D604" s="15">
        <v>1</v>
      </c>
      <c r="E604" s="15">
        <v>1</v>
      </c>
      <c r="F604" s="15">
        <v>3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>
        <v>5</v>
      </c>
      <c r="U604" s="15"/>
      <c r="V604" s="15">
        <v>45</v>
      </c>
      <c r="W604" s="15">
        <v>41</v>
      </c>
      <c r="X604" s="15">
        <v>19</v>
      </c>
      <c r="Y604" s="15">
        <v>9</v>
      </c>
      <c r="Z604" s="15">
        <v>4</v>
      </c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 t="str">
        <f t="shared" si="82"/>
        <v/>
      </c>
      <c r="AN604" s="15">
        <f t="shared" si="83"/>
        <v>1</v>
      </c>
      <c r="AO604" s="15">
        <f t="shared" si="84"/>
        <v>1</v>
      </c>
      <c r="AP604" s="15" t="str">
        <f t="shared" si="85"/>
        <v/>
      </c>
      <c r="AQ604" s="15">
        <f t="shared" si="86"/>
        <v>1</v>
      </c>
      <c r="AR604" s="15">
        <f t="shared" si="87"/>
        <v>2</v>
      </c>
      <c r="AS604" s="15" t="str">
        <f t="shared" si="88"/>
        <v/>
      </c>
      <c r="AT604" s="15">
        <v>5</v>
      </c>
      <c r="AU604" s="15"/>
      <c r="AV604" s="15"/>
      <c r="AW604" s="15"/>
      <c r="AX604" s="15"/>
      <c r="AY604" s="15"/>
      <c r="AZ604" s="15"/>
      <c r="BA604" s="15">
        <v>5</v>
      </c>
      <c r="BB604" s="15"/>
      <c r="BC604" s="15"/>
      <c r="BD604" s="15"/>
      <c r="BE604" s="15"/>
      <c r="BF604" s="15">
        <v>3</v>
      </c>
      <c r="BG604" s="15">
        <v>3</v>
      </c>
      <c r="BH604" s="15">
        <v>6</v>
      </c>
      <c r="BI604" s="15">
        <v>2</v>
      </c>
      <c r="BJ604" s="15">
        <v>2</v>
      </c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>
        <v>1</v>
      </c>
      <c r="BX604" s="15">
        <v>2</v>
      </c>
      <c r="BY604" s="15"/>
      <c r="BZ604" s="15"/>
      <c r="CA604" s="15"/>
      <c r="CB604" s="15"/>
      <c r="CC604" s="15"/>
      <c r="CD604" s="15"/>
      <c r="CE604" s="15"/>
      <c r="CF604" s="15"/>
      <c r="CG604" s="15"/>
      <c r="CH604" s="15">
        <v>4</v>
      </c>
      <c r="CI604" s="15">
        <v>3</v>
      </c>
      <c r="CJ604" s="15">
        <v>1</v>
      </c>
      <c r="CK604" s="15"/>
      <c r="CL604" s="15"/>
      <c r="CM604" s="15">
        <v>1</v>
      </c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 t="s">
        <v>7</v>
      </c>
      <c r="DJ604" s="15" t="s">
        <v>31</v>
      </c>
      <c r="DK604" s="15" t="s">
        <v>9</v>
      </c>
      <c r="DL604" s="15"/>
      <c r="DM604" s="15" t="s">
        <v>7</v>
      </c>
      <c r="DN604" s="15" t="s">
        <v>31</v>
      </c>
      <c r="DO604" s="15" t="s">
        <v>9</v>
      </c>
      <c r="DP604" s="15"/>
      <c r="DQ604" s="15" t="s">
        <v>15</v>
      </c>
      <c r="DR604" s="15" t="s">
        <v>31</v>
      </c>
      <c r="DS604" s="15" t="s">
        <v>9</v>
      </c>
      <c r="DT604" s="15" t="s">
        <v>15</v>
      </c>
      <c r="DU604" s="15" t="s">
        <v>31</v>
      </c>
      <c r="DV604" s="15" t="s">
        <v>9</v>
      </c>
      <c r="DW604" s="15" t="s">
        <v>15</v>
      </c>
      <c r="DX604" s="15" t="s">
        <v>31</v>
      </c>
      <c r="DY604" s="15" t="s">
        <v>9</v>
      </c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>
        <v>1</v>
      </c>
      <c r="FM604" s="15"/>
      <c r="FN604" s="15">
        <v>2</v>
      </c>
      <c r="FO604" s="15"/>
      <c r="FP604" s="15">
        <v>1</v>
      </c>
      <c r="FQ604" s="15">
        <v>2</v>
      </c>
      <c r="FR604" s="15">
        <v>1</v>
      </c>
      <c r="FS604" s="15"/>
      <c r="FT604" s="15"/>
      <c r="FU604" s="15"/>
      <c r="FV604" s="15"/>
      <c r="FW604" s="15">
        <v>2</v>
      </c>
      <c r="FX604" s="15"/>
      <c r="FY604" s="15"/>
      <c r="FZ604" s="15"/>
      <c r="GA604" s="15"/>
      <c r="GB604" s="15"/>
      <c r="GC604" s="15"/>
      <c r="GD604" s="15"/>
      <c r="GE604" s="15" t="s">
        <v>20</v>
      </c>
      <c r="GF604" s="15" t="s">
        <v>20</v>
      </c>
      <c r="GG604" s="15"/>
      <c r="GH604" s="15"/>
      <c r="GI604" s="15"/>
      <c r="GJ604" s="15">
        <v>2</v>
      </c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>
        <v>2</v>
      </c>
      <c r="HH604" s="15"/>
      <c r="HI604" s="15"/>
      <c r="HJ604" s="15"/>
      <c r="HK604" s="15"/>
      <c r="HL604" s="15"/>
      <c r="HM604" s="15"/>
      <c r="HN604" s="15">
        <v>5</v>
      </c>
      <c r="HO604" s="15"/>
      <c r="HP604" s="15"/>
      <c r="HQ604" s="15"/>
      <c r="HR604" s="15"/>
      <c r="HS604" s="15"/>
      <c r="HT604" s="15"/>
      <c r="HU604" s="15"/>
      <c r="HV604" s="15"/>
      <c r="HW604" s="15"/>
      <c r="HX604" s="15">
        <v>1</v>
      </c>
      <c r="HY604" s="15"/>
      <c r="HZ604" s="15">
        <v>6</v>
      </c>
      <c r="IA604" s="15"/>
      <c r="IB604" s="15">
        <v>200</v>
      </c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  <c r="IT604" s="15"/>
      <c r="IU604" s="15"/>
      <c r="IV604" s="15"/>
      <c r="IW604" s="15"/>
      <c r="IX604" s="15"/>
      <c r="IY604" s="15"/>
      <c r="IZ604" s="15"/>
      <c r="JA604" s="15"/>
      <c r="JB604" s="15"/>
      <c r="JC604" s="17"/>
      <c r="JD604" s="17"/>
      <c r="JE604" s="18"/>
      <c r="JF604" s="17"/>
      <c r="JG604" s="17"/>
      <c r="JH604" s="19"/>
      <c r="JI604" s="19"/>
      <c r="JJ604" s="17"/>
      <c r="JK604" s="17"/>
      <c r="JL604" s="19"/>
      <c r="JM604" s="17"/>
      <c r="JN604" s="17"/>
      <c r="JO604" s="20"/>
      <c r="JP604" s="17"/>
      <c r="JQ604" s="17"/>
      <c r="JR604" s="20"/>
      <c r="JS604" s="19"/>
      <c r="JT604" s="19"/>
      <c r="JU604" s="19"/>
      <c r="JV604" s="15">
        <v>2</v>
      </c>
      <c r="JW604" s="14"/>
      <c r="JX604" s="14"/>
      <c r="JY604" s="15">
        <v>40</v>
      </c>
      <c r="JZ604" s="15"/>
      <c r="KA604" s="15"/>
      <c r="KB604" s="15">
        <v>22</v>
      </c>
      <c r="KC604" s="15"/>
      <c r="KD604" s="15">
        <v>5</v>
      </c>
      <c r="KE604" s="15">
        <v>20</v>
      </c>
      <c r="KF604" s="15">
        <v>5</v>
      </c>
      <c r="KG604" s="15"/>
      <c r="KH604" s="15">
        <v>80</v>
      </c>
      <c r="KI604" s="15"/>
      <c r="KJ604" s="15"/>
      <c r="KK604" s="15"/>
      <c r="KL604" s="15">
        <v>2</v>
      </c>
      <c r="KM604" s="15"/>
      <c r="KN604" s="15"/>
      <c r="KO604" s="15"/>
      <c r="KP604" s="15"/>
      <c r="KQ604" s="15"/>
      <c r="KR604" s="15"/>
      <c r="KS604" s="15">
        <v>1</v>
      </c>
      <c r="KT604" s="15"/>
      <c r="KU604" s="15">
        <v>1</v>
      </c>
      <c r="KV604" s="15">
        <v>1</v>
      </c>
      <c r="KW604" s="15">
        <v>1</v>
      </c>
      <c r="KX604" s="15"/>
      <c r="KY604" s="15"/>
      <c r="KZ604" s="15">
        <v>1</v>
      </c>
      <c r="LA604" s="15"/>
      <c r="LB604" s="15">
        <v>1</v>
      </c>
      <c r="LC604" s="15">
        <v>1</v>
      </c>
      <c r="LD604" s="15"/>
      <c r="LE604" s="15"/>
      <c r="LF604" s="15">
        <v>1</v>
      </c>
      <c r="LG604" s="15"/>
      <c r="LH604" s="15"/>
      <c r="LI604" s="15"/>
      <c r="LJ604" s="15"/>
      <c r="LK604" s="15" t="s">
        <v>21</v>
      </c>
      <c r="LL604" s="15"/>
      <c r="LM604" s="15"/>
      <c r="LN604" s="15"/>
      <c r="LO604" s="15"/>
    </row>
    <row r="605" spans="1:327" ht="18" customHeight="1" x14ac:dyDescent="0.25">
      <c r="A605" s="14" t="s">
        <v>845</v>
      </c>
      <c r="B605" s="15" t="str">
        <f t="shared" si="89"/>
        <v>Maria Teresa</v>
      </c>
      <c r="C605" s="15">
        <f t="shared" si="81"/>
        <v>4</v>
      </c>
      <c r="D605" s="15">
        <v>1</v>
      </c>
      <c r="E605" s="15">
        <v>1</v>
      </c>
      <c r="F605" s="15">
        <v>1</v>
      </c>
      <c r="G605" s="15">
        <v>1</v>
      </c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>
        <v>4</v>
      </c>
      <c r="U605" s="15"/>
      <c r="V605" s="15">
        <v>47</v>
      </c>
      <c r="W605" s="15">
        <v>43</v>
      </c>
      <c r="X605" s="15">
        <v>20</v>
      </c>
      <c r="Y605" s="15"/>
      <c r="Z605" s="15"/>
      <c r="AA605" s="15"/>
      <c r="AB605" s="15"/>
      <c r="AC605" s="15">
        <v>16</v>
      </c>
      <c r="AD605" s="15"/>
      <c r="AE605" s="15"/>
      <c r="AF605" s="15"/>
      <c r="AG605" s="15"/>
      <c r="AH605" s="15"/>
      <c r="AI605" s="15"/>
      <c r="AJ605" s="15"/>
      <c r="AK605" s="15"/>
      <c r="AL605" s="15"/>
      <c r="AM605" s="15" t="str">
        <f t="shared" si="82"/>
        <v/>
      </c>
      <c r="AN605" s="15" t="str">
        <f t="shared" si="83"/>
        <v/>
      </c>
      <c r="AO605" s="15" t="str">
        <f t="shared" si="84"/>
        <v/>
      </c>
      <c r="AP605" s="15">
        <f t="shared" si="85"/>
        <v>1</v>
      </c>
      <c r="AQ605" s="15">
        <f t="shared" si="86"/>
        <v>1</v>
      </c>
      <c r="AR605" s="15">
        <f t="shared" si="87"/>
        <v>2</v>
      </c>
      <c r="AS605" s="15" t="str">
        <f t="shared" si="88"/>
        <v/>
      </c>
      <c r="AT605" s="15">
        <v>4</v>
      </c>
      <c r="AU605" s="15"/>
      <c r="AV605" s="15"/>
      <c r="AW605" s="15"/>
      <c r="AX605" s="15"/>
      <c r="AY605" s="15"/>
      <c r="AZ605" s="15"/>
      <c r="BA605" s="15">
        <v>4</v>
      </c>
      <c r="BB605" s="15"/>
      <c r="BC605" s="15"/>
      <c r="BD605" s="15"/>
      <c r="BE605" s="15"/>
      <c r="BF605" s="15">
        <v>3</v>
      </c>
      <c r="BG605" s="15">
        <v>3</v>
      </c>
      <c r="BH605" s="15">
        <v>6</v>
      </c>
      <c r="BI605" s="15"/>
      <c r="BJ605" s="15"/>
      <c r="BK605" s="15"/>
      <c r="BL605" s="15"/>
      <c r="BM605" s="15">
        <v>4</v>
      </c>
      <c r="BN605" s="15"/>
      <c r="BO605" s="15"/>
      <c r="BP605" s="15"/>
      <c r="BQ605" s="15"/>
      <c r="BR605" s="15"/>
      <c r="BS605" s="15"/>
      <c r="BT605" s="15"/>
      <c r="BU605" s="15"/>
      <c r="BV605" s="15"/>
      <c r="BW605" s="15">
        <v>4</v>
      </c>
      <c r="BX605" s="15">
        <v>2</v>
      </c>
      <c r="BY605" s="15"/>
      <c r="BZ605" s="15"/>
      <c r="CA605" s="15"/>
      <c r="CB605" s="15"/>
      <c r="CC605" s="15"/>
      <c r="CD605" s="15"/>
      <c r="CE605" s="15"/>
      <c r="CF605" s="15"/>
      <c r="CG605" s="15"/>
      <c r="CH605" s="15">
        <v>2</v>
      </c>
      <c r="CI605" s="15">
        <v>2</v>
      </c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 t="s">
        <v>7</v>
      </c>
      <c r="DJ605" s="15" t="s">
        <v>691</v>
      </c>
      <c r="DK605" s="15" t="s">
        <v>9</v>
      </c>
      <c r="DL605" s="15">
        <v>1</v>
      </c>
      <c r="DM605" s="15" t="s">
        <v>7</v>
      </c>
      <c r="DN605" s="15" t="s">
        <v>8</v>
      </c>
      <c r="DO605" s="15" t="s">
        <v>9</v>
      </c>
      <c r="DP605" s="15">
        <v>1</v>
      </c>
      <c r="DQ605" s="15" t="s">
        <v>15</v>
      </c>
      <c r="DR605" s="15" t="s">
        <v>8</v>
      </c>
      <c r="DS605" s="15" t="s">
        <v>9</v>
      </c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>
        <v>1</v>
      </c>
      <c r="EG605" s="15" t="s">
        <v>15</v>
      </c>
      <c r="EH605" s="15" t="s">
        <v>8</v>
      </c>
      <c r="EI605" s="15" t="s">
        <v>9</v>
      </c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>
        <v>1</v>
      </c>
      <c r="FM605" s="15"/>
      <c r="FN605" s="15"/>
      <c r="FO605" s="15">
        <v>1</v>
      </c>
      <c r="FP605" s="15">
        <v>1</v>
      </c>
      <c r="FQ605" s="15">
        <v>1</v>
      </c>
      <c r="FR605" s="15"/>
      <c r="FS605" s="15"/>
      <c r="FT605" s="15">
        <v>1</v>
      </c>
      <c r="FU605" s="15"/>
      <c r="FV605" s="15"/>
      <c r="FW605" s="15">
        <v>1</v>
      </c>
      <c r="FX605" s="15"/>
      <c r="FY605" s="15"/>
      <c r="FZ605" s="15"/>
      <c r="GA605" s="15"/>
      <c r="GB605" s="15"/>
      <c r="GC605" s="15"/>
      <c r="GD605" s="15"/>
      <c r="GE605" s="15" t="s">
        <v>71</v>
      </c>
      <c r="GF605" s="15"/>
      <c r="GG605" s="15"/>
      <c r="GH605" s="15"/>
      <c r="GI605" s="15"/>
      <c r="GJ605" s="15"/>
      <c r="GK605" s="15"/>
      <c r="GL605" s="15"/>
      <c r="GM605" s="15"/>
      <c r="GN605" s="15"/>
      <c r="GO605" s="15">
        <v>1</v>
      </c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>
        <v>1</v>
      </c>
      <c r="HY605" s="15"/>
      <c r="HZ605" s="15">
        <v>7</v>
      </c>
      <c r="IA605" s="15"/>
      <c r="IB605" s="15"/>
      <c r="IC605" s="15">
        <v>386</v>
      </c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  <c r="IT605" s="15"/>
      <c r="IU605" s="15"/>
      <c r="IV605" s="15"/>
      <c r="IW605" s="15"/>
      <c r="IX605" s="15"/>
      <c r="IY605" s="15"/>
      <c r="IZ605" s="15"/>
      <c r="JA605" s="15"/>
      <c r="JB605" s="15"/>
      <c r="JC605" s="17"/>
      <c r="JD605" s="17"/>
      <c r="JE605" s="18"/>
      <c r="JF605" s="17"/>
      <c r="JG605" s="17"/>
      <c r="JH605" s="19"/>
      <c r="JI605" s="19"/>
      <c r="JJ605" s="17"/>
      <c r="JK605" s="17"/>
      <c r="JL605" s="19"/>
      <c r="JM605" s="17"/>
      <c r="JN605" s="17"/>
      <c r="JO605" s="20"/>
      <c r="JP605" s="17"/>
      <c r="JQ605" s="17"/>
      <c r="JR605" s="20"/>
      <c r="JS605" s="19"/>
      <c r="JT605" s="19"/>
      <c r="JU605" s="19"/>
      <c r="JV605" s="15">
        <v>2</v>
      </c>
      <c r="JW605" s="14"/>
      <c r="JX605" s="14"/>
      <c r="JY605" s="15">
        <v>180</v>
      </c>
      <c r="JZ605" s="15"/>
      <c r="KA605" s="15">
        <v>40</v>
      </c>
      <c r="KB605" s="15">
        <v>30</v>
      </c>
      <c r="KC605" s="15"/>
      <c r="KD605" s="15">
        <v>20</v>
      </c>
      <c r="KE605" s="15">
        <v>50</v>
      </c>
      <c r="KF605" s="15">
        <v>20</v>
      </c>
      <c r="KG605" s="15"/>
      <c r="KH605" s="15"/>
      <c r="KI605" s="15"/>
      <c r="KJ605" s="15">
        <v>30</v>
      </c>
      <c r="KK605" s="15"/>
      <c r="KL605" s="15">
        <v>2</v>
      </c>
      <c r="KM605" s="15"/>
      <c r="KN605" s="15"/>
      <c r="KO605" s="15"/>
      <c r="KP605" s="15"/>
      <c r="KQ605" s="15"/>
      <c r="KR605" s="15"/>
      <c r="KS605" s="15">
        <v>1</v>
      </c>
      <c r="KT605" s="15"/>
      <c r="KU605" s="15">
        <v>1</v>
      </c>
      <c r="KV605" s="15"/>
      <c r="KW605" s="15"/>
      <c r="KX605" s="15"/>
      <c r="KY605" s="15"/>
      <c r="KZ605" s="15"/>
      <c r="LA605" s="15"/>
      <c r="LB605" s="15"/>
      <c r="LC605" s="15"/>
      <c r="LD605" s="15"/>
      <c r="LE605" s="15"/>
      <c r="LF605" s="15"/>
      <c r="LG605" s="15"/>
      <c r="LH605" s="15"/>
      <c r="LI605" s="15"/>
      <c r="LJ605" s="15"/>
      <c r="LK605" s="15"/>
      <c r="LL605" s="15" t="s">
        <v>161</v>
      </c>
      <c r="LM605" s="15"/>
      <c r="LN605" s="15"/>
      <c r="LO605" s="15"/>
    </row>
    <row r="606" spans="1:327" ht="18" customHeight="1" x14ac:dyDescent="0.25">
      <c r="A606" s="14" t="s">
        <v>846</v>
      </c>
      <c r="B606" s="15" t="str">
        <f t="shared" si="89"/>
        <v>Maria Teresa</v>
      </c>
      <c r="C606" s="15">
        <f t="shared" si="81"/>
        <v>5</v>
      </c>
      <c r="D606" s="15">
        <v>1</v>
      </c>
      <c r="E606" s="15">
        <v>1</v>
      </c>
      <c r="F606" s="15">
        <v>3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>
        <v>5</v>
      </c>
      <c r="U606" s="15"/>
      <c r="V606" s="15">
        <v>51</v>
      </c>
      <c r="W606" s="15">
        <v>42</v>
      </c>
      <c r="X606" s="15">
        <v>19</v>
      </c>
      <c r="Y606" s="15">
        <v>10</v>
      </c>
      <c r="Z606" s="15">
        <v>5</v>
      </c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 t="str">
        <f t="shared" si="82"/>
        <v/>
      </c>
      <c r="AN606" s="15" t="str">
        <f t="shared" si="83"/>
        <v/>
      </c>
      <c r="AO606" s="15">
        <f t="shared" si="84"/>
        <v>2</v>
      </c>
      <c r="AP606" s="15" t="str">
        <f t="shared" si="85"/>
        <v/>
      </c>
      <c r="AQ606" s="15">
        <f t="shared" si="86"/>
        <v>1</v>
      </c>
      <c r="AR606" s="15">
        <f t="shared" si="87"/>
        <v>2</v>
      </c>
      <c r="AS606" s="15" t="str">
        <f t="shared" si="88"/>
        <v/>
      </c>
      <c r="AT606" s="15">
        <v>5</v>
      </c>
      <c r="AU606" s="15"/>
      <c r="AV606" s="15"/>
      <c r="AW606" s="15"/>
      <c r="AX606" s="15"/>
      <c r="AY606" s="15"/>
      <c r="AZ606" s="15"/>
      <c r="BA606" s="15"/>
      <c r="BB606" s="15"/>
      <c r="BC606" s="15">
        <v>5</v>
      </c>
      <c r="BD606" s="15"/>
      <c r="BE606" s="15"/>
      <c r="BF606" s="15">
        <v>2</v>
      </c>
      <c r="BG606" s="15">
        <v>3</v>
      </c>
      <c r="BH606" s="15">
        <v>5</v>
      </c>
      <c r="BI606" s="15">
        <v>2</v>
      </c>
      <c r="BJ606" s="15">
        <v>2</v>
      </c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>
        <v>1</v>
      </c>
      <c r="BX606" s="15">
        <v>2</v>
      </c>
      <c r="BY606" s="15"/>
      <c r="BZ606" s="15"/>
      <c r="CA606" s="15"/>
      <c r="CB606" s="15"/>
      <c r="CC606" s="15"/>
      <c r="CD606" s="15"/>
      <c r="CE606" s="15"/>
      <c r="CF606" s="15"/>
      <c r="CG606" s="15"/>
      <c r="CH606" s="15">
        <v>4</v>
      </c>
      <c r="CI606" s="15">
        <v>3</v>
      </c>
      <c r="CJ606" s="15">
        <v>1</v>
      </c>
      <c r="CK606" s="15"/>
      <c r="CL606" s="15"/>
      <c r="CM606" s="15"/>
      <c r="CN606" s="15">
        <v>1</v>
      </c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 t="s">
        <v>7</v>
      </c>
      <c r="DJ606" s="15" t="s">
        <v>8</v>
      </c>
      <c r="DK606" s="15" t="s">
        <v>9</v>
      </c>
      <c r="DL606" s="15"/>
      <c r="DM606" s="15" t="s">
        <v>7</v>
      </c>
      <c r="DN606" s="15" t="s">
        <v>8</v>
      </c>
      <c r="DO606" s="15" t="s">
        <v>9</v>
      </c>
      <c r="DP606" s="15"/>
      <c r="DQ606" s="15" t="s">
        <v>15</v>
      </c>
      <c r="DR606" s="15" t="s">
        <v>31</v>
      </c>
      <c r="DS606" s="15" t="s">
        <v>9</v>
      </c>
      <c r="DT606" s="15" t="s">
        <v>15</v>
      </c>
      <c r="DU606" s="15" t="s">
        <v>31</v>
      </c>
      <c r="DV606" s="15" t="s">
        <v>9</v>
      </c>
      <c r="DW606" s="15" t="s">
        <v>15</v>
      </c>
      <c r="DX606" s="15" t="s">
        <v>31</v>
      </c>
      <c r="DY606" s="15" t="s">
        <v>9</v>
      </c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>
        <v>2</v>
      </c>
      <c r="FM606" s="15"/>
      <c r="FN606" s="15">
        <v>3</v>
      </c>
      <c r="FO606" s="15"/>
      <c r="FP606" s="15"/>
      <c r="FQ606" s="15">
        <v>1</v>
      </c>
      <c r="FR606" s="15">
        <v>1</v>
      </c>
      <c r="FS606" s="15"/>
      <c r="FT606" s="15">
        <v>1</v>
      </c>
      <c r="FU606" s="15"/>
      <c r="FV606" s="15"/>
      <c r="FW606" s="15">
        <v>3</v>
      </c>
      <c r="FX606" s="15"/>
      <c r="FY606" s="15"/>
      <c r="FZ606" s="15"/>
      <c r="GA606" s="15"/>
      <c r="GB606" s="15"/>
      <c r="GC606" s="15"/>
      <c r="GD606" s="15"/>
      <c r="GE606" s="15" t="s">
        <v>20</v>
      </c>
      <c r="GF606" s="15" t="s">
        <v>20</v>
      </c>
      <c r="GG606" s="15" t="s">
        <v>16</v>
      </c>
      <c r="GH606" s="15"/>
      <c r="GI606" s="15"/>
      <c r="GJ606" s="15">
        <v>3</v>
      </c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>
        <v>3</v>
      </c>
      <c r="HH606" s="15"/>
      <c r="HI606" s="15"/>
      <c r="HJ606" s="15"/>
      <c r="HK606" s="15"/>
      <c r="HL606" s="15"/>
      <c r="HM606" s="15"/>
      <c r="HN606" s="15">
        <v>5</v>
      </c>
      <c r="HO606" s="15"/>
      <c r="HP606" s="15"/>
      <c r="HQ606" s="15"/>
      <c r="HR606" s="15"/>
      <c r="HS606" s="15"/>
      <c r="HT606" s="15"/>
      <c r="HU606" s="15"/>
      <c r="HV606" s="15"/>
      <c r="HW606" s="15"/>
      <c r="HX606" s="15">
        <v>1</v>
      </c>
      <c r="HY606" s="15"/>
      <c r="HZ606" s="15">
        <v>6</v>
      </c>
      <c r="IA606" s="15"/>
      <c r="IB606" s="15">
        <v>300</v>
      </c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  <c r="IT606" s="15"/>
      <c r="IU606" s="15"/>
      <c r="IV606" s="15"/>
      <c r="IW606" s="15"/>
      <c r="IX606" s="15"/>
      <c r="IY606" s="15"/>
      <c r="IZ606" s="15"/>
      <c r="JA606" s="15"/>
      <c r="JB606" s="15"/>
      <c r="JC606" s="17"/>
      <c r="JD606" s="17"/>
      <c r="JE606" s="18"/>
      <c r="JF606" s="17"/>
      <c r="JG606" s="17"/>
      <c r="JH606" s="19"/>
      <c r="JI606" s="19"/>
      <c r="JJ606" s="17"/>
      <c r="JK606" s="17"/>
      <c r="JL606" s="19"/>
      <c r="JM606" s="17"/>
      <c r="JN606" s="17"/>
      <c r="JO606" s="20"/>
      <c r="JP606" s="17"/>
      <c r="JQ606" s="17"/>
      <c r="JR606" s="20"/>
      <c r="JS606" s="19"/>
      <c r="JT606" s="19"/>
      <c r="JU606" s="19"/>
      <c r="JV606" s="15">
        <v>2</v>
      </c>
      <c r="JW606" s="14"/>
      <c r="JX606" s="14"/>
      <c r="JY606" s="15">
        <v>50</v>
      </c>
      <c r="JZ606" s="15"/>
      <c r="KA606" s="15">
        <v>20</v>
      </c>
      <c r="KB606" s="15">
        <v>20</v>
      </c>
      <c r="KC606" s="15"/>
      <c r="KD606" s="15">
        <v>5</v>
      </c>
      <c r="KE606" s="15"/>
      <c r="KF606" s="15"/>
      <c r="KG606" s="15">
        <v>100</v>
      </c>
      <c r="KH606" s="15"/>
      <c r="KI606" s="15"/>
      <c r="KJ606" s="15"/>
      <c r="KK606" s="15"/>
      <c r="KL606" s="15">
        <v>2</v>
      </c>
      <c r="KM606" s="15"/>
      <c r="KN606" s="15"/>
      <c r="KO606" s="15"/>
      <c r="KP606" s="15"/>
      <c r="KQ606" s="15"/>
      <c r="KR606" s="15"/>
      <c r="KS606" s="15">
        <v>1</v>
      </c>
      <c r="KT606" s="15"/>
      <c r="KU606" s="15">
        <v>1</v>
      </c>
      <c r="KV606" s="15">
        <v>1</v>
      </c>
      <c r="KW606" s="15">
        <v>1</v>
      </c>
      <c r="KX606" s="15"/>
      <c r="KY606" s="15"/>
      <c r="KZ606" s="15">
        <v>1</v>
      </c>
      <c r="LA606" s="15"/>
      <c r="LB606" s="15">
        <v>1</v>
      </c>
      <c r="LC606" s="15">
        <v>1</v>
      </c>
      <c r="LD606" s="15">
        <v>1</v>
      </c>
      <c r="LE606" s="15"/>
      <c r="LF606" s="15"/>
      <c r="LG606" s="15"/>
      <c r="LH606" s="15"/>
      <c r="LI606" s="15"/>
      <c r="LJ606" s="15" t="s">
        <v>98</v>
      </c>
      <c r="LK606" s="15" t="s">
        <v>21</v>
      </c>
      <c r="LL606" s="15" t="s">
        <v>11</v>
      </c>
      <c r="LM606" s="15"/>
      <c r="LN606" s="15"/>
      <c r="LO606" s="15"/>
    </row>
    <row r="607" spans="1:327" ht="18" customHeight="1" x14ac:dyDescent="0.25">
      <c r="A607" s="14" t="s">
        <v>847</v>
      </c>
      <c r="B607" s="15" t="str">
        <f t="shared" si="89"/>
        <v>San Marcos</v>
      </c>
      <c r="C607" s="15">
        <f t="shared" si="81"/>
        <v>5</v>
      </c>
      <c r="D607" s="15">
        <v>1</v>
      </c>
      <c r="E607" s="15">
        <v>1</v>
      </c>
      <c r="F607" s="15">
        <v>3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>
        <v>5</v>
      </c>
      <c r="U607" s="15"/>
      <c r="V607" s="15">
        <v>37</v>
      </c>
      <c r="W607" s="15">
        <v>33</v>
      </c>
      <c r="X607" s="15">
        <v>17</v>
      </c>
      <c r="Y607" s="15">
        <v>15</v>
      </c>
      <c r="Z607" s="15">
        <v>11</v>
      </c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 t="str">
        <f t="shared" si="82"/>
        <v/>
      </c>
      <c r="AN607" s="15" t="str">
        <f t="shared" si="83"/>
        <v/>
      </c>
      <c r="AO607" s="15">
        <f t="shared" si="84"/>
        <v>1</v>
      </c>
      <c r="AP607" s="15">
        <f t="shared" si="85"/>
        <v>2</v>
      </c>
      <c r="AQ607" s="15">
        <f t="shared" si="86"/>
        <v>2</v>
      </c>
      <c r="AR607" s="15" t="str">
        <f t="shared" si="87"/>
        <v/>
      </c>
      <c r="AS607" s="15" t="str">
        <f t="shared" si="88"/>
        <v/>
      </c>
      <c r="AT607" s="15">
        <v>5</v>
      </c>
      <c r="AU607" s="15"/>
      <c r="AV607" s="15"/>
      <c r="AW607" s="15"/>
      <c r="AX607" s="15"/>
      <c r="AY607" s="15"/>
      <c r="AZ607" s="15">
        <v>5</v>
      </c>
      <c r="BA607" s="15"/>
      <c r="BB607" s="15"/>
      <c r="BC607" s="15"/>
      <c r="BD607" s="15"/>
      <c r="BE607" s="15"/>
      <c r="BF607" s="15">
        <v>3</v>
      </c>
      <c r="BG607" s="15">
        <v>3</v>
      </c>
      <c r="BH607" s="15">
        <v>4</v>
      </c>
      <c r="BI607" s="15">
        <v>5</v>
      </c>
      <c r="BJ607" s="15">
        <v>2</v>
      </c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>
        <v>4</v>
      </c>
      <c r="BX607" s="15">
        <v>2</v>
      </c>
      <c r="BY607" s="15"/>
      <c r="BZ607" s="15"/>
      <c r="CA607" s="15"/>
      <c r="CB607" s="15"/>
      <c r="CC607" s="15"/>
      <c r="CD607" s="15"/>
      <c r="CE607" s="15"/>
      <c r="CF607" s="15"/>
      <c r="CG607" s="15"/>
      <c r="CH607" s="15">
        <v>3</v>
      </c>
      <c r="CI607" s="15">
        <v>3</v>
      </c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>
        <v>1</v>
      </c>
      <c r="DB607" s="15">
        <v>1</v>
      </c>
      <c r="DC607" s="15"/>
      <c r="DD607" s="15"/>
      <c r="DE607" s="15"/>
      <c r="DF607" s="15"/>
      <c r="DG607" s="15"/>
      <c r="DH607" s="15"/>
      <c r="DI607" s="15" t="s">
        <v>7</v>
      </c>
      <c r="DJ607" s="15" t="s">
        <v>23</v>
      </c>
      <c r="DK607" s="15" t="s">
        <v>9</v>
      </c>
      <c r="DL607" s="15"/>
      <c r="DM607" s="15" t="s">
        <v>7</v>
      </c>
      <c r="DN607" s="15" t="s">
        <v>23</v>
      </c>
      <c r="DO607" s="15" t="s">
        <v>9</v>
      </c>
      <c r="DP607" s="15"/>
      <c r="DQ607" s="15" t="s">
        <v>15</v>
      </c>
      <c r="DR607" s="15" t="s">
        <v>8</v>
      </c>
      <c r="DS607" s="15" t="s">
        <v>9</v>
      </c>
      <c r="DT607" s="15" t="s">
        <v>15</v>
      </c>
      <c r="DU607" s="15" t="s">
        <v>230</v>
      </c>
      <c r="DV607" s="15" t="s">
        <v>9</v>
      </c>
      <c r="DW607" s="15" t="s">
        <v>15</v>
      </c>
      <c r="DX607" s="15" t="s">
        <v>31</v>
      </c>
      <c r="DY607" s="15" t="s">
        <v>9</v>
      </c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>
        <v>1</v>
      </c>
      <c r="FM607" s="15">
        <v>1</v>
      </c>
      <c r="FN607" s="15"/>
      <c r="FO607" s="15"/>
      <c r="FP607" s="15"/>
      <c r="FQ607" s="15">
        <v>3</v>
      </c>
      <c r="FR607" s="15"/>
      <c r="FS607" s="15"/>
      <c r="FT607" s="15">
        <v>1</v>
      </c>
      <c r="FU607" s="15"/>
      <c r="FV607" s="15"/>
      <c r="FW607" s="15"/>
      <c r="FX607" s="15"/>
      <c r="FY607" s="15"/>
      <c r="FZ607" s="15">
        <v>1</v>
      </c>
      <c r="GA607" s="15"/>
      <c r="GB607" s="15"/>
      <c r="GC607" s="15"/>
      <c r="GD607" s="15"/>
      <c r="GE607" s="15" t="s">
        <v>53</v>
      </c>
      <c r="GF607" s="15"/>
      <c r="GG607" s="15"/>
      <c r="GH607" s="15"/>
      <c r="GI607" s="15"/>
      <c r="GJ607" s="15">
        <v>1</v>
      </c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>
        <v>1</v>
      </c>
      <c r="HJ607" s="15"/>
      <c r="HK607" s="15"/>
      <c r="HL607" s="15"/>
      <c r="HM607" s="15"/>
      <c r="HN607" s="15">
        <v>1</v>
      </c>
      <c r="HO607" s="15"/>
      <c r="HP607" s="15"/>
      <c r="HQ607" s="15"/>
      <c r="HR607" s="15"/>
      <c r="HS607" s="15"/>
      <c r="HT607" s="15"/>
      <c r="HU607" s="15"/>
      <c r="HV607" s="15"/>
      <c r="HW607" s="15"/>
      <c r="HX607" s="15">
        <v>1</v>
      </c>
      <c r="HY607" s="15"/>
      <c r="HZ607" s="15">
        <v>9</v>
      </c>
      <c r="IA607" s="15"/>
      <c r="IB607" s="15">
        <v>120</v>
      </c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  <c r="IW607" s="15"/>
      <c r="IX607" s="15"/>
      <c r="IY607" s="15"/>
      <c r="IZ607" s="15"/>
      <c r="JA607" s="15"/>
      <c r="JB607" s="15"/>
      <c r="JC607" s="17"/>
      <c r="JD607" s="17"/>
      <c r="JE607" s="18"/>
      <c r="JF607" s="17"/>
      <c r="JG607" s="17"/>
      <c r="JH607" s="19"/>
      <c r="JI607" s="19"/>
      <c r="JJ607" s="17"/>
      <c r="JK607" s="17"/>
      <c r="JL607" s="19"/>
      <c r="JM607" s="17"/>
      <c r="JN607" s="17"/>
      <c r="JO607" s="20"/>
      <c r="JP607" s="17"/>
      <c r="JQ607" s="17"/>
      <c r="JR607" s="20"/>
      <c r="JS607" s="19"/>
      <c r="JT607" s="19"/>
      <c r="JU607" s="19"/>
      <c r="JV607" s="15">
        <v>2</v>
      </c>
      <c r="JW607" s="14"/>
      <c r="JX607" s="14"/>
      <c r="JY607" s="15">
        <v>50</v>
      </c>
      <c r="JZ607" s="15"/>
      <c r="KA607" s="15"/>
      <c r="KB607" s="15">
        <v>30</v>
      </c>
      <c r="KC607" s="15"/>
      <c r="KD607" s="15">
        <v>10</v>
      </c>
      <c r="KE607" s="15">
        <v>10</v>
      </c>
      <c r="KF607" s="15">
        <v>10</v>
      </c>
      <c r="KG607" s="15"/>
      <c r="KH607" s="15">
        <v>10</v>
      </c>
      <c r="KI607" s="15"/>
      <c r="KJ607" s="15"/>
      <c r="KK607" s="15"/>
      <c r="KL607" s="15">
        <v>2</v>
      </c>
      <c r="KM607" s="15"/>
      <c r="KN607" s="15"/>
      <c r="KO607" s="15"/>
      <c r="KP607" s="15"/>
      <c r="KQ607" s="15"/>
      <c r="KR607" s="15"/>
      <c r="KS607" s="15"/>
      <c r="KT607" s="15"/>
      <c r="KU607" s="15">
        <v>1</v>
      </c>
      <c r="KV607" s="15">
        <v>1</v>
      </c>
      <c r="KW607" s="15"/>
      <c r="KX607" s="15"/>
      <c r="KY607" s="15"/>
      <c r="KZ607" s="15"/>
      <c r="LA607" s="15"/>
      <c r="LB607" s="15"/>
      <c r="LC607" s="15"/>
      <c r="LD607" s="15"/>
      <c r="LE607" s="15"/>
      <c r="LF607" s="15"/>
      <c r="LG607" s="15"/>
      <c r="LH607" s="15"/>
      <c r="LI607" s="15"/>
      <c r="LJ607" s="15"/>
      <c r="LK607" s="15" t="s">
        <v>21</v>
      </c>
      <c r="LL607" s="15" t="s">
        <v>29</v>
      </c>
      <c r="LM607" s="15" t="s">
        <v>42</v>
      </c>
      <c r="LN607" s="15" t="s">
        <v>79</v>
      </c>
      <c r="LO607" s="15"/>
    </row>
    <row r="608" spans="1:327" ht="18" customHeight="1" x14ac:dyDescent="0.25">
      <c r="A608" s="14" t="s">
        <v>848</v>
      </c>
      <c r="B608" s="15" t="str">
        <f t="shared" si="89"/>
        <v>San Marcos</v>
      </c>
      <c r="C608" s="15">
        <f t="shared" si="81"/>
        <v>7</v>
      </c>
      <c r="D608" s="15"/>
      <c r="E608" s="15"/>
      <c r="F608" s="15">
        <v>5</v>
      </c>
      <c r="G608" s="15"/>
      <c r="H608" s="15"/>
      <c r="I608" s="15">
        <v>1</v>
      </c>
      <c r="J608" s="15"/>
      <c r="K608" s="15"/>
      <c r="L608" s="15"/>
      <c r="M608" s="15"/>
      <c r="N608" s="15">
        <v>1</v>
      </c>
      <c r="O608" s="15"/>
      <c r="P608" s="15"/>
      <c r="Q608" s="15"/>
      <c r="R608" s="15"/>
      <c r="S608" s="15"/>
      <c r="T608" s="15">
        <v>7</v>
      </c>
      <c r="U608" s="15"/>
      <c r="V608" s="15"/>
      <c r="W608" s="15"/>
      <c r="X608" s="15">
        <v>17</v>
      </c>
      <c r="Y608" s="15">
        <v>15</v>
      </c>
      <c r="Z608" s="15">
        <v>13</v>
      </c>
      <c r="AA608" s="15">
        <v>10</v>
      </c>
      <c r="AB608" s="15">
        <v>8</v>
      </c>
      <c r="AC608" s="15"/>
      <c r="AD608" s="15"/>
      <c r="AE608" s="15"/>
      <c r="AF608" s="15"/>
      <c r="AG608" s="15">
        <v>80</v>
      </c>
      <c r="AH608" s="15">
        <v>5</v>
      </c>
      <c r="AI608" s="15"/>
      <c r="AJ608" s="15"/>
      <c r="AK608" s="15"/>
      <c r="AL608" s="15"/>
      <c r="AM608" s="15" t="str">
        <f t="shared" si="82"/>
        <v/>
      </c>
      <c r="AN608" s="15" t="str">
        <f t="shared" si="83"/>
        <v/>
      </c>
      <c r="AO608" s="15">
        <f t="shared" si="84"/>
        <v>3</v>
      </c>
      <c r="AP608" s="15">
        <f t="shared" si="85"/>
        <v>3</v>
      </c>
      <c r="AQ608" s="15" t="str">
        <f t="shared" si="86"/>
        <v/>
      </c>
      <c r="AR608" s="15" t="str">
        <f t="shared" si="87"/>
        <v/>
      </c>
      <c r="AS608" s="15">
        <f t="shared" si="88"/>
        <v>1</v>
      </c>
      <c r="AT608" s="15">
        <v>7</v>
      </c>
      <c r="AU608" s="15"/>
      <c r="AV608" s="15"/>
      <c r="AW608" s="15"/>
      <c r="AX608" s="15"/>
      <c r="AY608" s="15"/>
      <c r="AZ608" s="15"/>
      <c r="BA608" s="15"/>
      <c r="BB608" s="15">
        <v>7</v>
      </c>
      <c r="BC608" s="15"/>
      <c r="BD608" s="15"/>
      <c r="BE608" s="15"/>
      <c r="BF608" s="15"/>
      <c r="BG608" s="15"/>
      <c r="BH608" s="15">
        <v>4</v>
      </c>
      <c r="BI608" s="15">
        <v>4</v>
      </c>
      <c r="BJ608" s="15">
        <v>4</v>
      </c>
      <c r="BK608" s="15">
        <v>3</v>
      </c>
      <c r="BL608" s="15">
        <v>2</v>
      </c>
      <c r="BM608" s="15"/>
      <c r="BN608" s="15"/>
      <c r="BO608" s="15"/>
      <c r="BP608" s="15"/>
      <c r="BQ608" s="15">
        <v>2</v>
      </c>
      <c r="BR608" s="15">
        <v>8</v>
      </c>
      <c r="BS608" s="15"/>
      <c r="BT608" s="15"/>
      <c r="BU608" s="15"/>
      <c r="BV608" s="15"/>
      <c r="BW608" s="15"/>
      <c r="BX608" s="15">
        <v>4</v>
      </c>
      <c r="BY608" s="15"/>
      <c r="BZ608" s="15"/>
      <c r="CA608" s="15"/>
      <c r="CB608" s="15"/>
      <c r="CC608" s="15"/>
      <c r="CD608" s="15"/>
      <c r="CE608" s="15"/>
      <c r="CF608" s="15"/>
      <c r="CG608" s="15"/>
      <c r="CH608" s="15">
        <v>2</v>
      </c>
      <c r="CI608" s="15">
        <v>2</v>
      </c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>
        <v>1</v>
      </c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 t="s">
        <v>15</v>
      </c>
      <c r="DR608" s="15" t="s">
        <v>8</v>
      </c>
      <c r="DS608" s="15" t="s">
        <v>9</v>
      </c>
      <c r="DT608" s="15" t="s">
        <v>15</v>
      </c>
      <c r="DU608" s="15" t="s">
        <v>8</v>
      </c>
      <c r="DV608" s="15" t="s">
        <v>9</v>
      </c>
      <c r="DW608" s="15" t="s">
        <v>15</v>
      </c>
      <c r="DX608" s="15" t="s">
        <v>8</v>
      </c>
      <c r="DY608" s="15" t="s">
        <v>9</v>
      </c>
      <c r="DZ608" s="15" t="s">
        <v>15</v>
      </c>
      <c r="EA608" s="15" t="s">
        <v>8</v>
      </c>
      <c r="EB608" s="15" t="s">
        <v>9</v>
      </c>
      <c r="EC608" s="15" t="s">
        <v>15</v>
      </c>
      <c r="ED608" s="15" t="s">
        <v>361</v>
      </c>
      <c r="EE608" s="15" t="s">
        <v>9</v>
      </c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>
        <v>1</v>
      </c>
      <c r="ET608" s="15" t="s">
        <v>15</v>
      </c>
      <c r="EU608" s="15" t="s">
        <v>8</v>
      </c>
      <c r="EV608" s="15" t="s">
        <v>9</v>
      </c>
      <c r="EW608" s="15" t="s">
        <v>7</v>
      </c>
      <c r="EX608" s="15" t="s">
        <v>8</v>
      </c>
      <c r="EY608" s="15" t="s">
        <v>9</v>
      </c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>
        <v>1</v>
      </c>
      <c r="FQ608" s="15">
        <v>6</v>
      </c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>
        <v>1</v>
      </c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>
        <v>11</v>
      </c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>
        <v>200</v>
      </c>
      <c r="IO608" s="15"/>
      <c r="IP608" s="15"/>
      <c r="IQ608" s="15"/>
      <c r="IR608" s="15"/>
      <c r="IS608" s="15"/>
      <c r="IT608" s="15"/>
      <c r="IU608" s="15"/>
      <c r="IV608" s="15"/>
      <c r="IW608" s="15"/>
      <c r="IX608" s="15"/>
      <c r="IY608" s="15"/>
      <c r="IZ608" s="15"/>
      <c r="JA608" s="15"/>
      <c r="JB608" s="15"/>
      <c r="JC608" s="17"/>
      <c r="JD608" s="17"/>
      <c r="JE608" s="18"/>
      <c r="JF608" s="17"/>
      <c r="JG608" s="17"/>
      <c r="JH608" s="19"/>
      <c r="JI608" s="19"/>
      <c r="JJ608" s="17">
        <v>1</v>
      </c>
      <c r="JK608" s="17">
        <v>1</v>
      </c>
      <c r="JL608" s="19">
        <v>0.3</v>
      </c>
      <c r="JM608" s="17"/>
      <c r="JN608" s="17"/>
      <c r="JO608" s="20"/>
      <c r="JP608" s="17"/>
      <c r="JQ608" s="17"/>
      <c r="JR608" s="20"/>
      <c r="JS608" s="19"/>
      <c r="JT608" s="19"/>
      <c r="JU608" s="19"/>
      <c r="JV608" s="15">
        <v>2</v>
      </c>
      <c r="JW608" s="14"/>
      <c r="JX608" s="14"/>
      <c r="JY608" s="15">
        <v>110</v>
      </c>
      <c r="JZ608" s="15"/>
      <c r="KA608" s="15">
        <v>20</v>
      </c>
      <c r="KB608" s="15">
        <v>20</v>
      </c>
      <c r="KC608" s="15"/>
      <c r="KD608" s="15">
        <v>30</v>
      </c>
      <c r="KE608" s="15">
        <v>10</v>
      </c>
      <c r="KF608" s="15"/>
      <c r="KG608" s="15"/>
      <c r="KH608" s="15">
        <v>10</v>
      </c>
      <c r="KI608" s="15"/>
      <c r="KJ608" s="15"/>
      <c r="KK608" s="15"/>
      <c r="KL608" s="15">
        <v>2</v>
      </c>
      <c r="KM608" s="15"/>
      <c r="KN608" s="15"/>
      <c r="KO608" s="15"/>
      <c r="KP608" s="15"/>
      <c r="KQ608" s="15"/>
      <c r="KR608" s="15"/>
      <c r="KS608" s="15">
        <v>1</v>
      </c>
      <c r="KT608" s="15"/>
      <c r="KU608" s="15">
        <v>1</v>
      </c>
      <c r="KV608" s="15">
        <v>1</v>
      </c>
      <c r="KW608" s="15"/>
      <c r="KX608" s="15"/>
      <c r="KY608" s="15"/>
      <c r="KZ608" s="15"/>
      <c r="LA608" s="15"/>
      <c r="LB608" s="15"/>
      <c r="LC608" s="15"/>
      <c r="LD608" s="15"/>
      <c r="LE608" s="15"/>
      <c r="LF608" s="15"/>
      <c r="LG608" s="15"/>
      <c r="LH608" s="15"/>
      <c r="LI608" s="15"/>
      <c r="LJ608" s="15"/>
      <c r="LK608" s="15"/>
      <c r="LL608" s="15" t="s">
        <v>552</v>
      </c>
      <c r="LM608" s="15"/>
      <c r="LN608" s="15"/>
      <c r="LO608" s="15" t="s">
        <v>43</v>
      </c>
    </row>
    <row r="609" spans="1:327" ht="18" customHeight="1" x14ac:dyDescent="0.25">
      <c r="A609" s="14" t="s">
        <v>849</v>
      </c>
      <c r="B609" s="15" t="str">
        <f t="shared" si="89"/>
        <v>San Marcos</v>
      </c>
      <c r="C609" s="15">
        <f t="shared" si="81"/>
        <v>2</v>
      </c>
      <c r="D609" s="15"/>
      <c r="E609" s="15"/>
      <c r="F609" s="15"/>
      <c r="G609" s="15"/>
      <c r="H609" s="15">
        <v>1</v>
      </c>
      <c r="I609" s="15"/>
      <c r="J609" s="15"/>
      <c r="K609" s="15"/>
      <c r="L609" s="15"/>
      <c r="M609" s="15"/>
      <c r="N609" s="15"/>
      <c r="O609" s="15">
        <v>1</v>
      </c>
      <c r="P609" s="15"/>
      <c r="Q609" s="15"/>
      <c r="R609" s="15"/>
      <c r="S609" s="15"/>
      <c r="T609" s="15">
        <v>2</v>
      </c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>
        <v>76</v>
      </c>
      <c r="AH609" s="15">
        <v>19</v>
      </c>
      <c r="AI609" s="15"/>
      <c r="AJ609" s="15"/>
      <c r="AK609" s="15"/>
      <c r="AL609" s="15"/>
      <c r="AM609" s="15" t="str">
        <f t="shared" si="82"/>
        <v/>
      </c>
      <c r="AN609" s="15" t="str">
        <f t="shared" si="83"/>
        <v/>
      </c>
      <c r="AO609" s="15" t="str">
        <f t="shared" si="84"/>
        <v/>
      </c>
      <c r="AP609" s="15" t="str">
        <f t="shared" si="85"/>
        <v/>
      </c>
      <c r="AQ609" s="15">
        <f t="shared" si="86"/>
        <v>1</v>
      </c>
      <c r="AR609" s="15" t="str">
        <f t="shared" si="87"/>
        <v/>
      </c>
      <c r="AS609" s="15">
        <f t="shared" si="88"/>
        <v>1</v>
      </c>
      <c r="AT609" s="15">
        <v>2</v>
      </c>
      <c r="AU609" s="15"/>
      <c r="AV609" s="15"/>
      <c r="AW609" s="15"/>
      <c r="AX609" s="15"/>
      <c r="AY609" s="15"/>
      <c r="AZ609" s="15"/>
      <c r="BA609" s="15"/>
      <c r="BB609" s="15">
        <v>2</v>
      </c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>
        <v>6</v>
      </c>
      <c r="BR609" s="15">
        <v>3</v>
      </c>
      <c r="BS609" s="15"/>
      <c r="BT609" s="15"/>
      <c r="BU609" s="15"/>
      <c r="BV609" s="15"/>
      <c r="BW609" s="15">
        <v>1</v>
      </c>
      <c r="BX609" s="15">
        <v>4</v>
      </c>
      <c r="BY609" s="15"/>
      <c r="BZ609" s="15"/>
      <c r="CA609" s="15"/>
      <c r="CB609" s="15"/>
      <c r="CC609" s="15"/>
      <c r="CD609" s="15"/>
      <c r="CE609" s="15"/>
      <c r="CF609" s="15"/>
      <c r="CG609" s="15"/>
      <c r="CH609" s="15">
        <v>8</v>
      </c>
      <c r="CI609" s="15">
        <v>8</v>
      </c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 t="s">
        <v>15</v>
      </c>
      <c r="EU609" s="15" t="s">
        <v>8</v>
      </c>
      <c r="EV609" s="15" t="s">
        <v>9</v>
      </c>
      <c r="EW609" s="15" t="s">
        <v>7</v>
      </c>
      <c r="EX609" s="15" t="s">
        <v>31</v>
      </c>
      <c r="EY609" s="15" t="s">
        <v>9</v>
      </c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>
        <v>1</v>
      </c>
      <c r="FM609" s="15"/>
      <c r="FN609" s="15"/>
      <c r="FO609" s="15">
        <v>1</v>
      </c>
      <c r="FP609" s="15"/>
      <c r="FQ609" s="15"/>
      <c r="FR609" s="15"/>
      <c r="FS609" s="15"/>
      <c r="FT609" s="15">
        <v>1</v>
      </c>
      <c r="FU609" s="15"/>
      <c r="FV609" s="15"/>
      <c r="FW609" s="15"/>
      <c r="FX609" s="15"/>
      <c r="FY609" s="15"/>
      <c r="FZ609" s="15">
        <v>1</v>
      </c>
      <c r="GA609" s="15"/>
      <c r="GB609" s="15"/>
      <c r="GC609" s="15"/>
      <c r="GD609" s="15"/>
      <c r="GE609" s="15" t="s">
        <v>53</v>
      </c>
      <c r="GF609" s="15"/>
      <c r="GG609" s="15"/>
      <c r="GH609" s="15"/>
      <c r="GI609" s="15"/>
      <c r="GJ609" s="15">
        <v>1</v>
      </c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>
        <v>1</v>
      </c>
      <c r="HJ609" s="15"/>
      <c r="HK609" s="15"/>
      <c r="HL609" s="15"/>
      <c r="HM609" s="15"/>
      <c r="HN609" s="15">
        <v>1</v>
      </c>
      <c r="HO609" s="15"/>
      <c r="HP609" s="15"/>
      <c r="HQ609" s="15"/>
      <c r="HR609" s="15"/>
      <c r="HS609" s="15"/>
      <c r="HT609" s="15"/>
      <c r="HU609" s="15"/>
      <c r="HV609" s="15"/>
      <c r="HW609" s="15"/>
      <c r="HX609" s="15">
        <v>1</v>
      </c>
      <c r="HY609" s="15"/>
      <c r="HZ609" s="15">
        <v>9</v>
      </c>
      <c r="IA609" s="15"/>
      <c r="IB609" s="15">
        <v>80</v>
      </c>
      <c r="IC609" s="15"/>
      <c r="ID609" s="15"/>
      <c r="IE609" s="15"/>
      <c r="IF609" s="15"/>
      <c r="IG609" s="15">
        <v>100</v>
      </c>
      <c r="IH609" s="15"/>
      <c r="II609" s="15"/>
      <c r="IJ609" s="15">
        <v>10</v>
      </c>
      <c r="IK609" s="15"/>
      <c r="IL609" s="15"/>
      <c r="IM609" s="15"/>
      <c r="IN609" s="15"/>
      <c r="IO609" s="15"/>
      <c r="IP609" s="15">
        <v>3</v>
      </c>
      <c r="IQ609" s="15">
        <v>3</v>
      </c>
      <c r="IR609" s="15">
        <v>30</v>
      </c>
      <c r="IS609" s="15">
        <v>20</v>
      </c>
      <c r="IT609" s="15">
        <v>35</v>
      </c>
      <c r="IU609" s="15">
        <v>2000</v>
      </c>
      <c r="IV609" s="15">
        <v>2000</v>
      </c>
      <c r="IW609" s="15">
        <v>2000</v>
      </c>
      <c r="IX609" s="15">
        <v>1</v>
      </c>
      <c r="IY609" s="15"/>
      <c r="IZ609" s="15" t="s">
        <v>9</v>
      </c>
      <c r="JA609" s="15" t="s">
        <v>9</v>
      </c>
      <c r="JB609" s="15" t="s">
        <v>9</v>
      </c>
      <c r="JC609" s="17"/>
      <c r="JD609" s="17"/>
      <c r="JE609" s="18"/>
      <c r="JF609" s="17"/>
      <c r="JG609" s="17"/>
      <c r="JH609" s="19"/>
      <c r="JI609" s="19"/>
      <c r="JJ609" s="17"/>
      <c r="JK609" s="17"/>
      <c r="JL609" s="19"/>
      <c r="JM609" s="17"/>
      <c r="JN609" s="17"/>
      <c r="JO609" s="20"/>
      <c r="JP609" s="17"/>
      <c r="JQ609" s="17"/>
      <c r="JR609" s="20"/>
      <c r="JS609" s="19"/>
      <c r="JT609" s="19"/>
      <c r="JU609" s="19"/>
      <c r="JV609" s="15">
        <v>1</v>
      </c>
      <c r="JW609" s="14" t="s">
        <v>101</v>
      </c>
      <c r="JX609" s="14"/>
      <c r="JY609" s="15">
        <v>80</v>
      </c>
      <c r="JZ609" s="15"/>
      <c r="KA609" s="15"/>
      <c r="KB609" s="15"/>
      <c r="KC609" s="15"/>
      <c r="KD609" s="15"/>
      <c r="KE609" s="15">
        <v>10</v>
      </c>
      <c r="KF609" s="15"/>
      <c r="KG609" s="15"/>
      <c r="KH609" s="15">
        <v>30</v>
      </c>
      <c r="KI609" s="15"/>
      <c r="KJ609" s="15">
        <v>30</v>
      </c>
      <c r="KK609" s="15"/>
      <c r="KL609" s="15">
        <v>2</v>
      </c>
      <c r="KM609" s="15"/>
      <c r="KN609" s="15"/>
      <c r="KO609" s="15"/>
      <c r="KP609" s="15"/>
      <c r="KQ609" s="15"/>
      <c r="KR609" s="15"/>
      <c r="KS609" s="15"/>
      <c r="KT609" s="15"/>
      <c r="KU609" s="15">
        <v>1</v>
      </c>
      <c r="KV609" s="15">
        <v>1</v>
      </c>
      <c r="KW609" s="15"/>
      <c r="KX609" s="15">
        <v>1</v>
      </c>
      <c r="KY609" s="15"/>
      <c r="KZ609" s="15"/>
      <c r="LA609" s="15"/>
      <c r="LB609" s="15"/>
      <c r="LC609" s="15"/>
      <c r="LD609" s="15"/>
      <c r="LE609" s="15"/>
      <c r="LF609" s="15"/>
      <c r="LG609" s="15"/>
      <c r="LH609" s="15"/>
      <c r="LI609" s="15"/>
      <c r="LJ609" s="15"/>
      <c r="LK609" s="15"/>
      <c r="LL609" s="15" t="s">
        <v>11</v>
      </c>
      <c r="LM609" s="15"/>
      <c r="LN609" s="15"/>
      <c r="LO609" s="15"/>
    </row>
    <row r="610" spans="1:327" ht="18" customHeight="1" x14ac:dyDescent="0.25">
      <c r="A610" s="14" t="s">
        <v>850</v>
      </c>
      <c r="B610" s="15" t="str">
        <f t="shared" si="89"/>
        <v>San Marcos</v>
      </c>
      <c r="C610" s="15">
        <f t="shared" si="81"/>
        <v>4</v>
      </c>
      <c r="D610" s="15">
        <v>1</v>
      </c>
      <c r="E610" s="15">
        <v>1</v>
      </c>
      <c r="F610" s="15">
        <v>2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>
        <v>4</v>
      </c>
      <c r="T610" s="15"/>
      <c r="U610" s="15"/>
      <c r="V610" s="15">
        <v>25</v>
      </c>
      <c r="W610" s="15">
        <v>21</v>
      </c>
      <c r="X610" s="15">
        <v>6</v>
      </c>
      <c r="Y610" s="19">
        <f>1/12</f>
        <v>8.3333333333333329E-2</v>
      </c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>
        <f t="shared" si="82"/>
        <v>1</v>
      </c>
      <c r="AN610" s="15" t="str">
        <f t="shared" si="83"/>
        <v/>
      </c>
      <c r="AO610" s="15">
        <f t="shared" si="84"/>
        <v>1</v>
      </c>
      <c r="AP610" s="15" t="str">
        <f t="shared" si="85"/>
        <v/>
      </c>
      <c r="AQ610" s="15">
        <f t="shared" si="86"/>
        <v>2</v>
      </c>
      <c r="AR610" s="15" t="str">
        <f t="shared" si="87"/>
        <v/>
      </c>
      <c r="AS610" s="15" t="str">
        <f t="shared" si="88"/>
        <v/>
      </c>
      <c r="AT610" s="15">
        <v>4</v>
      </c>
      <c r="AU610" s="15"/>
      <c r="AV610" s="15"/>
      <c r="AW610" s="15"/>
      <c r="AX610" s="15"/>
      <c r="AY610" s="15"/>
      <c r="AZ610" s="15"/>
      <c r="BA610" s="15"/>
      <c r="BB610" s="15"/>
      <c r="BC610" s="15">
        <v>4</v>
      </c>
      <c r="BD610" s="15"/>
      <c r="BE610" s="15"/>
      <c r="BF610" s="15">
        <v>3</v>
      </c>
      <c r="BG610" s="15">
        <v>4</v>
      </c>
      <c r="BH610" s="15">
        <v>2</v>
      </c>
      <c r="BI610" s="15">
        <v>1</v>
      </c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>
        <v>1</v>
      </c>
      <c r="BX610" s="15">
        <v>2</v>
      </c>
      <c r="BY610" s="15"/>
      <c r="BZ610" s="15"/>
      <c r="CA610" s="15"/>
      <c r="CB610" s="15"/>
      <c r="CC610" s="15"/>
      <c r="CD610" s="15"/>
      <c r="CE610" s="15"/>
      <c r="CF610" s="15"/>
      <c r="CG610" s="15"/>
      <c r="CH610" s="15">
        <v>2</v>
      </c>
      <c r="CI610" s="15">
        <v>2</v>
      </c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 t="s">
        <v>7</v>
      </c>
      <c r="DJ610" s="15" t="s">
        <v>23</v>
      </c>
      <c r="DK610" s="15" t="s">
        <v>9</v>
      </c>
      <c r="DL610" s="15"/>
      <c r="DM610" s="15" t="s">
        <v>7</v>
      </c>
      <c r="DN610" s="15" t="s">
        <v>23</v>
      </c>
      <c r="DO610" s="15" t="s">
        <v>9</v>
      </c>
      <c r="DP610" s="15"/>
      <c r="DQ610" s="15" t="s">
        <v>15</v>
      </c>
      <c r="DR610" s="15" t="s">
        <v>31</v>
      </c>
      <c r="DS610" s="15" t="s">
        <v>9</v>
      </c>
      <c r="DT610" s="15" t="s">
        <v>15</v>
      </c>
      <c r="DU610" s="15" t="s">
        <v>8</v>
      </c>
      <c r="DV610" s="15" t="s">
        <v>9</v>
      </c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>
        <v>1</v>
      </c>
      <c r="FM610" s="15"/>
      <c r="FN610" s="15">
        <v>1</v>
      </c>
      <c r="FO610" s="15"/>
      <c r="FP610" s="15">
        <v>1</v>
      </c>
      <c r="FQ610" s="15">
        <v>1</v>
      </c>
      <c r="FR610" s="15"/>
      <c r="FS610" s="15"/>
      <c r="FT610" s="15">
        <v>1</v>
      </c>
      <c r="FU610" s="15"/>
      <c r="FV610" s="15"/>
      <c r="FW610" s="15">
        <v>1</v>
      </c>
      <c r="FX610" s="15"/>
      <c r="FY610" s="15"/>
      <c r="FZ610" s="15"/>
      <c r="GA610" s="15"/>
      <c r="GB610" s="15"/>
      <c r="GC610" s="15"/>
      <c r="GD610" s="15"/>
      <c r="GE610" s="15" t="s">
        <v>20</v>
      </c>
      <c r="GF610" s="15"/>
      <c r="GG610" s="15"/>
      <c r="GH610" s="15"/>
      <c r="GI610" s="15"/>
      <c r="GJ610" s="15">
        <v>1</v>
      </c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>
        <v>1</v>
      </c>
      <c r="HH610" s="15"/>
      <c r="HI610" s="15"/>
      <c r="HJ610" s="15"/>
      <c r="HK610" s="15"/>
      <c r="HL610" s="15"/>
      <c r="HM610" s="15"/>
      <c r="HN610" s="15">
        <v>3</v>
      </c>
      <c r="HO610" s="15"/>
      <c r="HP610" s="15"/>
      <c r="HQ610" s="15"/>
      <c r="HR610" s="15"/>
      <c r="HS610" s="15"/>
      <c r="HT610" s="15"/>
      <c r="HU610" s="15"/>
      <c r="HV610" s="15"/>
      <c r="HW610" s="15"/>
      <c r="HX610" s="15">
        <v>1</v>
      </c>
      <c r="HY610" s="15"/>
      <c r="HZ610" s="15">
        <v>6</v>
      </c>
      <c r="IA610" s="15"/>
      <c r="IB610" s="15">
        <v>200</v>
      </c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  <c r="IT610" s="15"/>
      <c r="IU610" s="15"/>
      <c r="IV610" s="15"/>
      <c r="IW610" s="15"/>
      <c r="IX610" s="15"/>
      <c r="IY610" s="15"/>
      <c r="IZ610" s="15"/>
      <c r="JA610" s="15"/>
      <c r="JB610" s="15"/>
      <c r="JC610" s="17"/>
      <c r="JD610" s="17"/>
      <c r="JE610" s="18"/>
      <c r="JF610" s="17"/>
      <c r="JG610" s="17"/>
      <c r="JH610" s="19"/>
      <c r="JI610" s="19"/>
      <c r="JJ610" s="17"/>
      <c r="JK610" s="17"/>
      <c r="JL610" s="19"/>
      <c r="JM610" s="17"/>
      <c r="JN610" s="17"/>
      <c r="JO610" s="20"/>
      <c r="JP610" s="17"/>
      <c r="JQ610" s="17"/>
      <c r="JR610" s="20"/>
      <c r="JS610" s="19"/>
      <c r="JT610" s="19"/>
      <c r="JU610" s="19"/>
      <c r="JV610" s="15">
        <v>2</v>
      </c>
      <c r="JW610" s="14"/>
      <c r="JX610" s="14"/>
      <c r="JY610" s="15">
        <v>60</v>
      </c>
      <c r="JZ610" s="15"/>
      <c r="KA610" s="15">
        <v>15</v>
      </c>
      <c r="KB610" s="15">
        <v>10</v>
      </c>
      <c r="KC610" s="15"/>
      <c r="KD610" s="15">
        <v>20</v>
      </c>
      <c r="KE610" s="15">
        <v>12</v>
      </c>
      <c r="KF610" s="15"/>
      <c r="KG610" s="15"/>
      <c r="KH610" s="15">
        <v>25</v>
      </c>
      <c r="KI610" s="15"/>
      <c r="KJ610" s="15"/>
      <c r="KK610" s="15"/>
      <c r="KL610" s="15">
        <v>2</v>
      </c>
      <c r="KM610" s="15"/>
      <c r="KN610" s="15"/>
      <c r="KO610" s="15"/>
      <c r="KP610" s="15"/>
      <c r="KQ610" s="15"/>
      <c r="KR610" s="15"/>
      <c r="KS610" s="15"/>
      <c r="KT610" s="15"/>
      <c r="KU610" s="15">
        <v>1</v>
      </c>
      <c r="KV610" s="15">
        <v>1</v>
      </c>
      <c r="KW610" s="15"/>
      <c r="KX610" s="15"/>
      <c r="KY610" s="15">
        <v>1</v>
      </c>
      <c r="KZ610" s="15">
        <v>1</v>
      </c>
      <c r="LA610" s="15"/>
      <c r="LB610" s="15"/>
      <c r="LC610" s="15">
        <v>1</v>
      </c>
      <c r="LD610" s="15"/>
      <c r="LE610" s="15"/>
      <c r="LF610" s="15">
        <v>1</v>
      </c>
      <c r="LG610" s="15">
        <v>1</v>
      </c>
      <c r="LH610" s="15"/>
      <c r="LI610" s="15"/>
      <c r="LJ610" s="15"/>
      <c r="LK610" s="15" t="s">
        <v>21</v>
      </c>
      <c r="LL610" s="15" t="s">
        <v>552</v>
      </c>
      <c r="LM610" s="15" t="s">
        <v>66</v>
      </c>
      <c r="LN610" s="15" t="s">
        <v>79</v>
      </c>
      <c r="LO610" s="15"/>
    </row>
    <row r="611" spans="1:327" ht="18" customHeight="1" x14ac:dyDescent="0.25">
      <c r="A611" s="14" t="s">
        <v>851</v>
      </c>
      <c r="B611" s="15" t="str">
        <f t="shared" si="89"/>
        <v>San Marcos</v>
      </c>
      <c r="C611" s="15">
        <f t="shared" si="81"/>
        <v>3</v>
      </c>
      <c r="D611" s="15">
        <v>1</v>
      </c>
      <c r="E611" s="15">
        <v>1</v>
      </c>
      <c r="F611" s="15"/>
      <c r="G611" s="15">
        <v>1</v>
      </c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>
        <v>3</v>
      </c>
      <c r="U611" s="15"/>
      <c r="V611" s="15">
        <v>46</v>
      </c>
      <c r="W611" s="15">
        <v>32</v>
      </c>
      <c r="X611" s="15"/>
      <c r="Y611" s="15"/>
      <c r="Z611" s="15"/>
      <c r="AA611" s="15"/>
      <c r="AB611" s="15"/>
      <c r="AC611" s="15">
        <v>3</v>
      </c>
      <c r="AD611" s="17"/>
      <c r="AE611" s="15"/>
      <c r="AF611" s="15"/>
      <c r="AG611" s="15"/>
      <c r="AH611" s="15"/>
      <c r="AI611" s="15"/>
      <c r="AJ611" s="15"/>
      <c r="AK611" s="15"/>
      <c r="AL611" s="15"/>
      <c r="AM611" s="15" t="str">
        <f t="shared" si="82"/>
        <v/>
      </c>
      <c r="AN611" s="15">
        <f t="shared" si="83"/>
        <v>1</v>
      </c>
      <c r="AO611" s="15" t="str">
        <f t="shared" si="84"/>
        <v/>
      </c>
      <c r="AP611" s="15" t="str">
        <f t="shared" si="85"/>
        <v/>
      </c>
      <c r="AQ611" s="15">
        <f t="shared" si="86"/>
        <v>1</v>
      </c>
      <c r="AR611" s="15">
        <f t="shared" si="87"/>
        <v>1</v>
      </c>
      <c r="AS611" s="15" t="str">
        <f t="shared" si="88"/>
        <v/>
      </c>
      <c r="AT611" s="15">
        <v>3</v>
      </c>
      <c r="AU611" s="15"/>
      <c r="AV611" s="15"/>
      <c r="AW611" s="15"/>
      <c r="AX611" s="15"/>
      <c r="AY611" s="15"/>
      <c r="AZ611" s="15"/>
      <c r="BA611" s="15"/>
      <c r="BB611" s="15">
        <v>3</v>
      </c>
      <c r="BC611" s="15"/>
      <c r="BD611" s="15"/>
      <c r="BE611" s="15"/>
      <c r="BF611" s="15">
        <v>2</v>
      </c>
      <c r="BG611" s="15">
        <v>3</v>
      </c>
      <c r="BH611" s="15"/>
      <c r="BI611" s="15"/>
      <c r="BJ611" s="15"/>
      <c r="BK611" s="15"/>
      <c r="BL611" s="15"/>
      <c r="BM611" s="15">
        <v>1</v>
      </c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>
        <v>1</v>
      </c>
      <c r="BY611" s="15"/>
      <c r="BZ611" s="15"/>
      <c r="CA611" s="15"/>
      <c r="CB611" s="15"/>
      <c r="CC611" s="15"/>
      <c r="CD611" s="15"/>
      <c r="CE611" s="15"/>
      <c r="CF611" s="15"/>
      <c r="CG611" s="15"/>
      <c r="CH611" s="15">
        <v>7</v>
      </c>
      <c r="CI611" s="15">
        <v>7</v>
      </c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>
        <v>1</v>
      </c>
      <c r="DI611" s="15" t="s">
        <v>7</v>
      </c>
      <c r="DJ611" s="15" t="s">
        <v>8</v>
      </c>
      <c r="DK611" s="15" t="s">
        <v>9</v>
      </c>
      <c r="DL611" s="15"/>
      <c r="DM611" s="15" t="s">
        <v>7</v>
      </c>
      <c r="DN611" s="15" t="s">
        <v>31</v>
      </c>
      <c r="DO611" s="15" t="s">
        <v>9</v>
      </c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>
        <v>1</v>
      </c>
      <c r="EG611" s="15" t="s">
        <v>15</v>
      </c>
      <c r="EH611" s="15" t="s">
        <v>8</v>
      </c>
      <c r="EI611" s="15" t="s">
        <v>9</v>
      </c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>
        <v>2</v>
      </c>
      <c r="FM611" s="15"/>
      <c r="FN611" s="15">
        <v>2</v>
      </c>
      <c r="FO611" s="15"/>
      <c r="FP611" s="15">
        <v>1</v>
      </c>
      <c r="FQ611" s="15"/>
      <c r="FR611" s="15"/>
      <c r="FS611" s="15"/>
      <c r="FT611" s="15"/>
      <c r="FU611" s="15"/>
      <c r="FV611" s="15"/>
      <c r="FW611" s="15">
        <v>2</v>
      </c>
      <c r="FX611" s="15"/>
      <c r="FY611" s="15"/>
      <c r="FZ611" s="15"/>
      <c r="GA611" s="15"/>
      <c r="GB611" s="15"/>
      <c r="GC611" s="15"/>
      <c r="GD611" s="15"/>
      <c r="GE611" s="15" t="s">
        <v>16</v>
      </c>
      <c r="GF611" s="15" t="s">
        <v>16</v>
      </c>
      <c r="GG611" s="15"/>
      <c r="GH611" s="15"/>
      <c r="GI611" s="15"/>
      <c r="GJ611" s="15">
        <v>2</v>
      </c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>
        <v>2</v>
      </c>
      <c r="HH611" s="15"/>
      <c r="HI611" s="15"/>
      <c r="HJ611" s="15"/>
      <c r="HK611" s="15"/>
      <c r="HL611" s="15"/>
      <c r="HM611" s="15"/>
      <c r="HN611" s="15">
        <v>3</v>
      </c>
      <c r="HO611" s="15"/>
      <c r="HP611" s="15"/>
      <c r="HQ611" s="15"/>
      <c r="HR611" s="15"/>
      <c r="HS611" s="15"/>
      <c r="HT611" s="15"/>
      <c r="HU611" s="15"/>
      <c r="HV611" s="15"/>
      <c r="HW611" s="15"/>
      <c r="HX611" s="15">
        <v>1</v>
      </c>
      <c r="HY611" s="15"/>
      <c r="HZ611" s="15">
        <v>9</v>
      </c>
      <c r="IA611" s="15"/>
      <c r="IB611" s="15">
        <v>250</v>
      </c>
      <c r="IC611" s="15"/>
      <c r="ID611" s="15"/>
      <c r="IE611" s="15"/>
      <c r="IF611" s="15"/>
      <c r="IG611" s="15"/>
      <c r="IH611" s="15">
        <v>50</v>
      </c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  <c r="IT611" s="15"/>
      <c r="IU611" s="15"/>
      <c r="IV611" s="15"/>
      <c r="IW611" s="15"/>
      <c r="IX611" s="15"/>
      <c r="IY611" s="15"/>
      <c r="IZ611" s="15"/>
      <c r="JA611" s="15"/>
      <c r="JB611" s="15"/>
      <c r="JC611" s="17"/>
      <c r="JD611" s="17"/>
      <c r="JE611" s="18"/>
      <c r="JF611" s="17"/>
      <c r="JG611" s="17"/>
      <c r="JH611" s="19"/>
      <c r="JI611" s="19"/>
      <c r="JJ611" s="17"/>
      <c r="JK611" s="17"/>
      <c r="JL611" s="19"/>
      <c r="JM611" s="17"/>
      <c r="JN611" s="17"/>
      <c r="JO611" s="20"/>
      <c r="JP611" s="17"/>
      <c r="JQ611" s="17"/>
      <c r="JR611" s="20"/>
      <c r="JS611" s="19"/>
      <c r="JT611" s="19"/>
      <c r="JU611" s="19"/>
      <c r="JV611" s="15">
        <v>2</v>
      </c>
      <c r="JW611" s="14"/>
      <c r="JX611" s="14"/>
      <c r="JY611" s="15">
        <v>120</v>
      </c>
      <c r="JZ611" s="15"/>
      <c r="KA611" s="15"/>
      <c r="KB611" s="15">
        <v>20</v>
      </c>
      <c r="KC611" s="15"/>
      <c r="KD611" s="15"/>
      <c r="KE611" s="15">
        <v>20</v>
      </c>
      <c r="KF611" s="15"/>
      <c r="KG611" s="15"/>
      <c r="KH611" s="15"/>
      <c r="KI611" s="15"/>
      <c r="KJ611" s="15"/>
      <c r="KK611" s="15"/>
      <c r="KL611" s="15">
        <v>2</v>
      </c>
      <c r="KM611" s="15"/>
      <c r="KN611" s="15"/>
      <c r="KO611" s="15"/>
      <c r="KP611" s="15"/>
      <c r="KQ611" s="15"/>
      <c r="KR611" s="15"/>
      <c r="KS611" s="15"/>
      <c r="KT611" s="15"/>
      <c r="KU611" s="15"/>
      <c r="KV611" s="15">
        <v>1</v>
      </c>
      <c r="KW611" s="15"/>
      <c r="KX611" s="15"/>
      <c r="KY611" s="15"/>
      <c r="KZ611" s="15"/>
      <c r="LA611" s="15"/>
      <c r="LB611" s="15"/>
      <c r="LC611" s="15">
        <v>1</v>
      </c>
      <c r="LD611" s="15"/>
      <c r="LE611" s="15"/>
      <c r="LF611" s="15"/>
      <c r="LG611" s="15"/>
      <c r="LH611" s="15"/>
      <c r="LI611" s="15"/>
      <c r="LJ611" s="15"/>
      <c r="LK611" s="15"/>
      <c r="LL611" s="15" t="s">
        <v>552</v>
      </c>
      <c r="LM611" s="15"/>
      <c r="LN611" s="15" t="s">
        <v>35</v>
      </c>
      <c r="LO611" s="15" t="s">
        <v>43</v>
      </c>
    </row>
    <row r="612" spans="1:327" ht="18" customHeight="1" x14ac:dyDescent="0.25">
      <c r="A612" s="14" t="s">
        <v>852</v>
      </c>
      <c r="B612" s="15" t="str">
        <f t="shared" si="89"/>
        <v>San Marcos</v>
      </c>
      <c r="C612" s="15">
        <f t="shared" si="81"/>
        <v>5</v>
      </c>
      <c r="D612" s="15"/>
      <c r="E612" s="15">
        <v>1</v>
      </c>
      <c r="F612" s="15">
        <v>1</v>
      </c>
      <c r="G612" s="15">
        <v>2</v>
      </c>
      <c r="H612" s="15"/>
      <c r="I612" s="15"/>
      <c r="J612" s="15"/>
      <c r="K612" s="15"/>
      <c r="L612" s="15"/>
      <c r="M612" s="15">
        <v>1</v>
      </c>
      <c r="N612" s="15"/>
      <c r="O612" s="15"/>
      <c r="P612" s="15"/>
      <c r="Q612" s="15"/>
      <c r="R612" s="15"/>
      <c r="S612" s="15"/>
      <c r="T612" s="15">
        <v>5</v>
      </c>
      <c r="U612" s="15"/>
      <c r="V612" s="15"/>
      <c r="W612" s="15">
        <v>47</v>
      </c>
      <c r="X612" s="15">
        <v>26</v>
      </c>
      <c r="Y612" s="15"/>
      <c r="Z612" s="15"/>
      <c r="AA612" s="15"/>
      <c r="AB612" s="15"/>
      <c r="AC612" s="15">
        <v>18</v>
      </c>
      <c r="AD612" s="15">
        <v>23</v>
      </c>
      <c r="AE612" s="15"/>
      <c r="AF612" s="15"/>
      <c r="AG612" s="15">
        <v>4</v>
      </c>
      <c r="AH612" s="15"/>
      <c r="AI612" s="15"/>
      <c r="AJ612" s="15"/>
      <c r="AK612" s="15"/>
      <c r="AL612" s="15"/>
      <c r="AM612" s="15" t="str">
        <f t="shared" si="82"/>
        <v/>
      </c>
      <c r="AN612" s="15">
        <f t="shared" si="83"/>
        <v>1</v>
      </c>
      <c r="AO612" s="15" t="str">
        <f t="shared" si="84"/>
        <v/>
      </c>
      <c r="AP612" s="15">
        <f t="shared" si="85"/>
        <v>1</v>
      </c>
      <c r="AQ612" s="15">
        <f t="shared" si="86"/>
        <v>2</v>
      </c>
      <c r="AR612" s="15">
        <f t="shared" si="87"/>
        <v>1</v>
      </c>
      <c r="AS612" s="15" t="str">
        <f t="shared" si="88"/>
        <v/>
      </c>
      <c r="AT612" s="15">
        <v>5</v>
      </c>
      <c r="AU612" s="15"/>
      <c r="AV612" s="15"/>
      <c r="AW612" s="15"/>
      <c r="AX612" s="15"/>
      <c r="AY612" s="15"/>
      <c r="AZ612" s="15"/>
      <c r="BA612" s="15"/>
      <c r="BB612" s="15"/>
      <c r="BC612" s="15">
        <v>5</v>
      </c>
      <c r="BD612" s="15"/>
      <c r="BE612" s="15"/>
      <c r="BF612" s="15"/>
      <c r="BG612" s="15">
        <v>3</v>
      </c>
      <c r="BH612" s="15">
        <v>3</v>
      </c>
      <c r="BI612" s="15"/>
      <c r="BJ612" s="15"/>
      <c r="BK612" s="15"/>
      <c r="BL612" s="15"/>
      <c r="BM612" s="15">
        <v>6</v>
      </c>
      <c r="BN612" s="15">
        <v>6</v>
      </c>
      <c r="BO612" s="15"/>
      <c r="BP612" s="15"/>
      <c r="BQ612" s="15">
        <v>1</v>
      </c>
      <c r="BR612" s="15"/>
      <c r="BS612" s="15"/>
      <c r="BT612" s="15"/>
      <c r="BU612" s="15"/>
      <c r="BV612" s="15"/>
      <c r="BW612" s="15">
        <v>3</v>
      </c>
      <c r="BX612" s="15">
        <v>5</v>
      </c>
      <c r="BY612" s="15"/>
      <c r="BZ612" s="15"/>
      <c r="CA612" s="15"/>
      <c r="CB612" s="15"/>
      <c r="CC612" s="15"/>
      <c r="CD612" s="15"/>
      <c r="CE612" s="15"/>
      <c r="CF612" s="15"/>
      <c r="CG612" s="15"/>
      <c r="CH612" s="15">
        <v>3</v>
      </c>
      <c r="CI612" s="15">
        <v>3</v>
      </c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 t="s">
        <v>7</v>
      </c>
      <c r="DN612" s="15" t="s">
        <v>8</v>
      </c>
      <c r="DO612" s="15" t="s">
        <v>9</v>
      </c>
      <c r="DP612" s="15"/>
      <c r="DQ612" s="15" t="s">
        <v>15</v>
      </c>
      <c r="DR612" s="15" t="s">
        <v>8</v>
      </c>
      <c r="DS612" s="15" t="s">
        <v>9</v>
      </c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 t="s">
        <v>15</v>
      </c>
      <c r="EH612" s="15" t="s">
        <v>8</v>
      </c>
      <c r="EI612" s="15" t="s">
        <v>9</v>
      </c>
      <c r="EJ612" s="15" t="s">
        <v>15</v>
      </c>
      <c r="EK612" s="15" t="s">
        <v>8</v>
      </c>
      <c r="EL612" s="15" t="s">
        <v>9</v>
      </c>
      <c r="EM612" s="15"/>
      <c r="EN612" s="15"/>
      <c r="EO612" s="15"/>
      <c r="EP612" s="15"/>
      <c r="EQ612" s="15"/>
      <c r="ER612" s="15"/>
      <c r="ES612" s="15"/>
      <c r="ET612" s="15" t="s">
        <v>15</v>
      </c>
      <c r="EU612" s="15" t="s">
        <v>8</v>
      </c>
      <c r="EV612" s="15" t="s">
        <v>9</v>
      </c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>
        <v>1</v>
      </c>
      <c r="FM612" s="15">
        <v>1</v>
      </c>
      <c r="FN612" s="15"/>
      <c r="FO612" s="15"/>
      <c r="FP612" s="15">
        <v>2</v>
      </c>
      <c r="FQ612" s="15">
        <v>1</v>
      </c>
      <c r="FR612" s="15"/>
      <c r="FS612" s="15"/>
      <c r="FT612" s="15">
        <v>1</v>
      </c>
      <c r="FU612" s="15"/>
      <c r="FV612" s="15"/>
      <c r="FW612" s="15"/>
      <c r="FX612" s="15"/>
      <c r="FY612" s="15">
        <v>1</v>
      </c>
      <c r="FZ612" s="15"/>
      <c r="GA612" s="15"/>
      <c r="GB612" s="15"/>
      <c r="GC612" s="15"/>
      <c r="GD612" s="15"/>
      <c r="GE612" s="15" t="s">
        <v>33</v>
      </c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>
        <v>1</v>
      </c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>
        <v>1</v>
      </c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>
        <v>1</v>
      </c>
      <c r="HY612" s="15"/>
      <c r="HZ612" s="15">
        <v>5</v>
      </c>
      <c r="IA612" s="15">
        <v>396</v>
      </c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  <c r="IT612" s="15"/>
      <c r="IU612" s="15"/>
      <c r="IV612" s="15"/>
      <c r="IW612" s="15"/>
      <c r="IX612" s="15"/>
      <c r="IY612" s="15"/>
      <c r="IZ612" s="15"/>
      <c r="JA612" s="15"/>
      <c r="JB612" s="15"/>
      <c r="JC612" s="17"/>
      <c r="JD612" s="17"/>
      <c r="JE612" s="18"/>
      <c r="JF612" s="17">
        <v>1</v>
      </c>
      <c r="JG612" s="17">
        <v>1</v>
      </c>
      <c r="JH612" s="19">
        <v>0.49</v>
      </c>
      <c r="JI612" s="19"/>
      <c r="JJ612" s="17"/>
      <c r="JK612" s="17"/>
      <c r="JL612" s="19"/>
      <c r="JM612" s="17"/>
      <c r="JN612" s="17"/>
      <c r="JO612" s="20"/>
      <c r="JP612" s="17"/>
      <c r="JQ612" s="17"/>
      <c r="JR612" s="20"/>
      <c r="JS612" s="19"/>
      <c r="JT612" s="19"/>
      <c r="JU612" s="19"/>
      <c r="JV612" s="15">
        <v>2</v>
      </c>
      <c r="JW612" s="14"/>
      <c r="JX612" s="14"/>
      <c r="JY612" s="15">
        <v>250</v>
      </c>
      <c r="JZ612" s="15"/>
      <c r="KA612" s="15"/>
      <c r="KB612" s="15"/>
      <c r="KC612" s="15"/>
      <c r="KD612" s="15">
        <v>50</v>
      </c>
      <c r="KE612" s="15">
        <v>60</v>
      </c>
      <c r="KF612" s="15"/>
      <c r="KG612" s="15"/>
      <c r="KH612" s="15">
        <v>30</v>
      </c>
      <c r="KI612" s="15"/>
      <c r="KJ612" s="15"/>
      <c r="KK612" s="15"/>
      <c r="KL612" s="15">
        <v>2</v>
      </c>
      <c r="KM612" s="15"/>
      <c r="KN612" s="15"/>
      <c r="KO612" s="15"/>
      <c r="KP612" s="15"/>
      <c r="KQ612" s="15"/>
      <c r="KR612" s="15"/>
      <c r="KS612" s="15"/>
      <c r="KT612" s="15"/>
      <c r="KU612" s="15">
        <v>1</v>
      </c>
      <c r="KV612" s="15"/>
      <c r="KW612" s="15">
        <v>1</v>
      </c>
      <c r="KX612" s="15"/>
      <c r="KY612" s="15"/>
      <c r="KZ612" s="15"/>
      <c r="LA612" s="15"/>
      <c r="LB612" s="15"/>
      <c r="LC612" s="15"/>
      <c r="LD612" s="15"/>
      <c r="LE612" s="15"/>
      <c r="LF612" s="15">
        <v>1</v>
      </c>
      <c r="LG612" s="15">
        <v>1</v>
      </c>
      <c r="LH612" s="15"/>
      <c r="LI612" s="15"/>
      <c r="LJ612" s="15"/>
      <c r="LK612" s="15"/>
      <c r="LL612" s="15" t="s">
        <v>29</v>
      </c>
      <c r="LM612" s="15"/>
      <c r="LN612" s="15"/>
      <c r="LO612" s="15"/>
    </row>
    <row r="613" spans="1:327" ht="18" customHeight="1" x14ac:dyDescent="0.25">
      <c r="A613" s="14" t="s">
        <v>853</v>
      </c>
      <c r="B613" s="15" t="str">
        <f t="shared" si="89"/>
        <v>San Marcos</v>
      </c>
      <c r="C613" s="15">
        <f t="shared" si="81"/>
        <v>3</v>
      </c>
      <c r="D613" s="15"/>
      <c r="E613" s="15">
        <v>1</v>
      </c>
      <c r="F613" s="15">
        <v>1</v>
      </c>
      <c r="G613" s="15">
        <v>1</v>
      </c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>
        <v>3</v>
      </c>
      <c r="U613" s="15"/>
      <c r="V613" s="15"/>
      <c r="W613" s="15">
        <v>31</v>
      </c>
      <c r="X613" s="15">
        <v>12</v>
      </c>
      <c r="Y613" s="15"/>
      <c r="Z613" s="15"/>
      <c r="AA613" s="15"/>
      <c r="AB613" s="15"/>
      <c r="AC613" s="15">
        <v>17</v>
      </c>
      <c r="AD613" s="15"/>
      <c r="AE613" s="15"/>
      <c r="AF613" s="15"/>
      <c r="AG613" s="15"/>
      <c r="AH613" s="15"/>
      <c r="AI613" s="15"/>
      <c r="AJ613" s="15"/>
      <c r="AK613" s="15"/>
      <c r="AL613" s="15"/>
      <c r="AM613" s="15" t="str">
        <f t="shared" si="82"/>
        <v/>
      </c>
      <c r="AN613" s="15" t="str">
        <f t="shared" si="83"/>
        <v/>
      </c>
      <c r="AO613" s="15" t="str">
        <f t="shared" si="84"/>
        <v/>
      </c>
      <c r="AP613" s="15">
        <f t="shared" si="85"/>
        <v>2</v>
      </c>
      <c r="AQ613" s="15">
        <f t="shared" si="86"/>
        <v>1</v>
      </c>
      <c r="AR613" s="15" t="str">
        <f t="shared" si="87"/>
        <v/>
      </c>
      <c r="AS613" s="15" t="str">
        <f t="shared" si="88"/>
        <v/>
      </c>
      <c r="AT613" s="15">
        <v>3</v>
      </c>
      <c r="AU613" s="15"/>
      <c r="AV613" s="15"/>
      <c r="AW613" s="15"/>
      <c r="AX613" s="15"/>
      <c r="AY613" s="15"/>
      <c r="AZ613" s="15"/>
      <c r="BA613" s="15"/>
      <c r="BB613" s="15"/>
      <c r="BC613" s="15">
        <v>3</v>
      </c>
      <c r="BD613" s="15"/>
      <c r="BE613" s="15"/>
      <c r="BF613" s="15"/>
      <c r="BG613" s="15">
        <v>3</v>
      </c>
      <c r="BH613" s="15">
        <v>4</v>
      </c>
      <c r="BI613" s="15"/>
      <c r="BJ613" s="15"/>
      <c r="BK613" s="15"/>
      <c r="BL613" s="15"/>
      <c r="BM613" s="15">
        <v>4</v>
      </c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>
        <v>5</v>
      </c>
      <c r="BY613" s="15"/>
      <c r="BZ613" s="15"/>
      <c r="CA613" s="15"/>
      <c r="CB613" s="15"/>
      <c r="CC613" s="15">
        <v>1</v>
      </c>
      <c r="CD613" s="15">
        <v>31</v>
      </c>
      <c r="CE613" s="15">
        <v>2</v>
      </c>
      <c r="CF613" s="15">
        <v>1</v>
      </c>
      <c r="CG613" s="15"/>
      <c r="CH613" s="15">
        <v>2</v>
      </c>
      <c r="CI613" s="15">
        <v>2</v>
      </c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 t="s">
        <v>854</v>
      </c>
      <c r="DH613" s="15"/>
      <c r="DI613" s="15"/>
      <c r="DJ613" s="15"/>
      <c r="DK613" s="15"/>
      <c r="DL613" s="15"/>
      <c r="DM613" s="15" t="s">
        <v>7</v>
      </c>
      <c r="DN613" s="15" t="s">
        <v>23</v>
      </c>
      <c r="DO613" s="15" t="s">
        <v>9</v>
      </c>
      <c r="DP613" s="15"/>
      <c r="DQ613" s="15" t="s">
        <v>15</v>
      </c>
      <c r="DR613" s="15" t="s">
        <v>23</v>
      </c>
      <c r="DS613" s="15" t="s">
        <v>9</v>
      </c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 t="s">
        <v>15</v>
      </c>
      <c r="EH613" s="15" t="s">
        <v>23</v>
      </c>
      <c r="EI613" s="15" t="s">
        <v>9</v>
      </c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>
        <v>1</v>
      </c>
      <c r="FM613" s="15">
        <v>1</v>
      </c>
      <c r="FN613" s="15"/>
      <c r="FO613" s="15"/>
      <c r="FP613" s="15"/>
      <c r="FQ613" s="15">
        <v>2</v>
      </c>
      <c r="FR613" s="15"/>
      <c r="FS613" s="15"/>
      <c r="FT613" s="15"/>
      <c r="FU613" s="15"/>
      <c r="FV613" s="15"/>
      <c r="FW613" s="15"/>
      <c r="FX613" s="15"/>
      <c r="FY613" s="15">
        <v>1</v>
      </c>
      <c r="FZ613" s="15"/>
      <c r="GA613" s="15"/>
      <c r="GB613" s="15"/>
      <c r="GC613" s="15"/>
      <c r="GD613" s="15"/>
      <c r="GE613" s="15" t="s">
        <v>85</v>
      </c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>
        <v>1</v>
      </c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>
        <v>1</v>
      </c>
      <c r="HY613" s="15"/>
      <c r="HZ613" s="15">
        <v>9</v>
      </c>
      <c r="IA613" s="15">
        <v>200</v>
      </c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  <c r="IT613" s="15"/>
      <c r="IU613" s="15"/>
      <c r="IV613" s="15"/>
      <c r="IW613" s="15"/>
      <c r="IX613" s="15"/>
      <c r="IY613" s="15"/>
      <c r="IZ613" s="15"/>
      <c r="JA613" s="15"/>
      <c r="JB613" s="15"/>
      <c r="JC613" s="17"/>
      <c r="JD613" s="17"/>
      <c r="JE613" s="18"/>
      <c r="JF613" s="17"/>
      <c r="JG613" s="17"/>
      <c r="JH613" s="19"/>
      <c r="JI613" s="19"/>
      <c r="JJ613" s="17"/>
      <c r="JK613" s="17"/>
      <c r="JL613" s="19"/>
      <c r="JM613" s="17"/>
      <c r="JN613" s="17"/>
      <c r="JO613" s="20"/>
      <c r="JP613" s="17"/>
      <c r="JQ613" s="17"/>
      <c r="JR613" s="20"/>
      <c r="JS613" s="19"/>
      <c r="JT613" s="19"/>
      <c r="JU613" s="19"/>
      <c r="JV613" s="15">
        <v>2</v>
      </c>
      <c r="JW613" s="14"/>
      <c r="JX613" s="14"/>
      <c r="JY613" s="15">
        <v>50</v>
      </c>
      <c r="JZ613" s="15"/>
      <c r="KA613" s="15">
        <v>20</v>
      </c>
      <c r="KB613" s="15"/>
      <c r="KC613" s="15"/>
      <c r="KD613" s="15">
        <v>20</v>
      </c>
      <c r="KE613" s="15">
        <v>12</v>
      </c>
      <c r="KF613" s="15"/>
      <c r="KG613" s="15"/>
      <c r="KH613" s="15">
        <v>25</v>
      </c>
      <c r="KI613" s="15"/>
      <c r="KJ613" s="15"/>
      <c r="KK613" s="15"/>
      <c r="KL613" s="15">
        <v>2</v>
      </c>
      <c r="KM613" s="15"/>
      <c r="KN613" s="15"/>
      <c r="KO613" s="15"/>
      <c r="KP613" s="15"/>
      <c r="KQ613" s="15"/>
      <c r="KR613" s="15"/>
      <c r="KS613" s="15"/>
      <c r="KT613" s="15"/>
      <c r="KU613" s="15">
        <v>1</v>
      </c>
      <c r="KV613" s="15">
        <v>1</v>
      </c>
      <c r="KW613" s="15"/>
      <c r="KX613" s="15"/>
      <c r="KY613" s="15">
        <v>1</v>
      </c>
      <c r="KZ613" s="15"/>
      <c r="LA613" s="15"/>
      <c r="LB613" s="15"/>
      <c r="LC613" s="15">
        <v>1</v>
      </c>
      <c r="LD613" s="15"/>
      <c r="LE613" s="15"/>
      <c r="LF613" s="15"/>
      <c r="LG613" s="15">
        <v>1</v>
      </c>
      <c r="LH613" s="15"/>
      <c r="LI613" s="15"/>
      <c r="LJ613" s="15"/>
      <c r="LK613" s="15"/>
      <c r="LL613" s="15" t="s">
        <v>11</v>
      </c>
      <c r="LM613" s="15" t="s">
        <v>42</v>
      </c>
      <c r="LN613" s="15"/>
      <c r="LO613" s="15"/>
    </row>
    <row r="614" spans="1:327" ht="18" customHeight="1" x14ac:dyDescent="0.25">
      <c r="A614" s="14" t="s">
        <v>855</v>
      </c>
      <c r="B614" s="15" t="str">
        <f t="shared" si="89"/>
        <v>San Marcos</v>
      </c>
      <c r="C614" s="15">
        <f t="shared" si="81"/>
        <v>3</v>
      </c>
      <c r="D614" s="15">
        <v>1</v>
      </c>
      <c r="E614" s="15">
        <v>1</v>
      </c>
      <c r="F614" s="15"/>
      <c r="G614" s="15">
        <v>1</v>
      </c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>
        <v>3</v>
      </c>
      <c r="U614" s="15"/>
      <c r="V614" s="15">
        <v>28</v>
      </c>
      <c r="W614" s="15">
        <v>25</v>
      </c>
      <c r="X614" s="15"/>
      <c r="Y614" s="15"/>
      <c r="Z614" s="15"/>
      <c r="AA614" s="15"/>
      <c r="AB614" s="15"/>
      <c r="AC614" s="15">
        <v>6</v>
      </c>
      <c r="AD614" s="15"/>
      <c r="AE614" s="15"/>
      <c r="AF614" s="15"/>
      <c r="AG614" s="15"/>
      <c r="AH614" s="15"/>
      <c r="AI614" s="15"/>
      <c r="AJ614" s="15"/>
      <c r="AK614" s="15"/>
      <c r="AL614" s="15"/>
      <c r="AM614" s="15" t="str">
        <f t="shared" si="82"/>
        <v/>
      </c>
      <c r="AN614" s="15" t="str">
        <f t="shared" si="83"/>
        <v/>
      </c>
      <c r="AO614" s="15">
        <f t="shared" si="84"/>
        <v>1</v>
      </c>
      <c r="AP614" s="15" t="str">
        <f t="shared" si="85"/>
        <v/>
      </c>
      <c r="AQ614" s="15">
        <f t="shared" si="86"/>
        <v>2</v>
      </c>
      <c r="AR614" s="15" t="str">
        <f t="shared" si="87"/>
        <v/>
      </c>
      <c r="AS614" s="15" t="str">
        <f t="shared" si="88"/>
        <v/>
      </c>
      <c r="AT614" s="15">
        <v>3</v>
      </c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>
        <v>3</v>
      </c>
      <c r="BF614" s="15">
        <v>3</v>
      </c>
      <c r="BG614" s="15">
        <v>6</v>
      </c>
      <c r="BH614" s="15"/>
      <c r="BI614" s="15"/>
      <c r="BJ614" s="15"/>
      <c r="BK614" s="15"/>
      <c r="BL614" s="15"/>
      <c r="BM614" s="15">
        <v>2</v>
      </c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>
        <v>2</v>
      </c>
      <c r="BY614" s="15"/>
      <c r="BZ614" s="15"/>
      <c r="CA614" s="15"/>
      <c r="CB614" s="15"/>
      <c r="CC614" s="15"/>
      <c r="CD614" s="15"/>
      <c r="CE614" s="15"/>
      <c r="CF614" s="15"/>
      <c r="CG614" s="15"/>
      <c r="CH614" s="15">
        <v>1</v>
      </c>
      <c r="CI614" s="15">
        <v>1</v>
      </c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 t="s">
        <v>7</v>
      </c>
      <c r="DJ614" s="15" t="s">
        <v>8</v>
      </c>
      <c r="DK614" s="15" t="s">
        <v>9</v>
      </c>
      <c r="DL614" s="15"/>
      <c r="DM614" s="15" t="s">
        <v>7</v>
      </c>
      <c r="DN614" s="15" t="s">
        <v>8</v>
      </c>
      <c r="DO614" s="15" t="s">
        <v>9</v>
      </c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 t="s">
        <v>15</v>
      </c>
      <c r="EH614" s="15" t="s">
        <v>8</v>
      </c>
      <c r="EI614" s="15" t="s">
        <v>9</v>
      </c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>
        <v>1</v>
      </c>
      <c r="FM614" s="15"/>
      <c r="FN614" s="15">
        <v>1</v>
      </c>
      <c r="FO614" s="15"/>
      <c r="FP614" s="15">
        <v>1</v>
      </c>
      <c r="FQ614" s="15">
        <v>1</v>
      </c>
      <c r="FR614" s="15"/>
      <c r="FS614" s="15"/>
      <c r="FT614" s="15"/>
      <c r="FU614" s="15"/>
      <c r="FV614" s="15"/>
      <c r="FW614" s="15"/>
      <c r="FX614" s="15"/>
      <c r="FY614" s="15"/>
      <c r="FZ614" s="15">
        <v>1</v>
      </c>
      <c r="GA614" s="15"/>
      <c r="GB614" s="15"/>
      <c r="GC614" s="15"/>
      <c r="GD614" s="15"/>
      <c r="GE614" s="15" t="s">
        <v>53</v>
      </c>
      <c r="GF614" s="15"/>
      <c r="GG614" s="15"/>
      <c r="GH614" s="15"/>
      <c r="GI614" s="15"/>
      <c r="GJ614" s="15">
        <v>1</v>
      </c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>
        <v>1</v>
      </c>
      <c r="HJ614" s="15"/>
      <c r="HK614" s="15"/>
      <c r="HL614" s="15"/>
      <c r="HM614" s="15"/>
      <c r="HN614" s="15">
        <v>1</v>
      </c>
      <c r="HO614" s="15"/>
      <c r="HP614" s="15"/>
      <c r="HQ614" s="15"/>
      <c r="HR614" s="15"/>
      <c r="HS614" s="15"/>
      <c r="HT614" s="15"/>
      <c r="HU614" s="15"/>
      <c r="HV614" s="15"/>
      <c r="HW614" s="15"/>
      <c r="HX614" s="15">
        <v>1</v>
      </c>
      <c r="HY614" s="15"/>
      <c r="HZ614" s="15">
        <v>9</v>
      </c>
      <c r="IA614" s="15"/>
      <c r="IB614" s="15">
        <v>100</v>
      </c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  <c r="IT614" s="15"/>
      <c r="IU614" s="15"/>
      <c r="IV614" s="15"/>
      <c r="IW614" s="15"/>
      <c r="IX614" s="15"/>
      <c r="IY614" s="15"/>
      <c r="IZ614" s="15"/>
      <c r="JA614" s="15"/>
      <c r="JB614" s="15"/>
      <c r="JC614" s="17"/>
      <c r="JD614" s="17"/>
      <c r="JE614" s="18"/>
      <c r="JF614" s="17"/>
      <c r="JG614" s="17"/>
      <c r="JH614" s="19"/>
      <c r="JI614" s="19"/>
      <c r="JJ614" s="17"/>
      <c r="JK614" s="17"/>
      <c r="JL614" s="19"/>
      <c r="JM614" s="17"/>
      <c r="JN614" s="17"/>
      <c r="JO614" s="20"/>
      <c r="JP614" s="17"/>
      <c r="JQ614" s="17"/>
      <c r="JR614" s="20"/>
      <c r="JS614" s="19"/>
      <c r="JT614" s="19"/>
      <c r="JU614" s="19"/>
      <c r="JV614" s="15">
        <v>2</v>
      </c>
      <c r="JW614" s="14"/>
      <c r="JX614" s="14"/>
      <c r="JY614" s="15">
        <v>50</v>
      </c>
      <c r="JZ614" s="15"/>
      <c r="KA614" s="15"/>
      <c r="KB614" s="15"/>
      <c r="KC614" s="15"/>
      <c r="KD614" s="15"/>
      <c r="KE614" s="15"/>
      <c r="KF614" s="15"/>
      <c r="KG614" s="15"/>
      <c r="KH614" s="15">
        <v>50</v>
      </c>
      <c r="KI614" s="15"/>
      <c r="KJ614" s="15"/>
      <c r="KK614" s="15"/>
      <c r="KL614" s="15">
        <v>2</v>
      </c>
      <c r="KM614" s="15"/>
      <c r="KN614" s="15"/>
      <c r="KO614" s="15"/>
      <c r="KP614" s="15"/>
      <c r="KQ614" s="15"/>
      <c r="KR614" s="15"/>
      <c r="KS614" s="15"/>
      <c r="KT614" s="15"/>
      <c r="KU614" s="15">
        <v>1</v>
      </c>
      <c r="KV614" s="15"/>
      <c r="KW614" s="15">
        <v>1</v>
      </c>
      <c r="KX614" s="15"/>
      <c r="KY614" s="15"/>
      <c r="KZ614" s="15"/>
      <c r="LA614" s="15"/>
      <c r="LB614" s="15"/>
      <c r="LC614" s="15"/>
      <c r="LD614" s="15"/>
      <c r="LE614" s="15"/>
      <c r="LF614" s="15"/>
      <c r="LG614" s="15">
        <v>1</v>
      </c>
      <c r="LH614" s="15">
        <v>1</v>
      </c>
      <c r="LI614" s="15"/>
      <c r="LJ614" s="15"/>
      <c r="LK614" s="15"/>
      <c r="LL614" s="15" t="s">
        <v>161</v>
      </c>
      <c r="LM614" s="15"/>
      <c r="LN614" s="15"/>
      <c r="LO614" s="15"/>
    </row>
    <row r="615" spans="1:327" ht="18" customHeight="1" x14ac:dyDescent="0.25">
      <c r="A615" s="14" t="s">
        <v>856</v>
      </c>
      <c r="B615" s="15" t="str">
        <f t="shared" si="89"/>
        <v>San Marcos</v>
      </c>
      <c r="C615" s="15">
        <f t="shared" si="81"/>
        <v>4</v>
      </c>
      <c r="D615" s="15">
        <v>1</v>
      </c>
      <c r="E615" s="15">
        <v>1</v>
      </c>
      <c r="F615" s="15"/>
      <c r="G615" s="15"/>
      <c r="H615" s="15">
        <v>1</v>
      </c>
      <c r="I615" s="15"/>
      <c r="J615" s="15"/>
      <c r="K615" s="15"/>
      <c r="L615" s="15">
        <v>1</v>
      </c>
      <c r="M615" s="15"/>
      <c r="N615" s="15"/>
      <c r="O615" s="15"/>
      <c r="P615" s="15"/>
      <c r="Q615" s="15"/>
      <c r="R615" s="15"/>
      <c r="S615" s="15">
        <v>4</v>
      </c>
      <c r="T615" s="15"/>
      <c r="U615" s="15"/>
      <c r="V615" s="15">
        <v>61</v>
      </c>
      <c r="W615" s="15">
        <v>58</v>
      </c>
      <c r="X615" s="15"/>
      <c r="Y615" s="15"/>
      <c r="Z615" s="15"/>
      <c r="AA615" s="15"/>
      <c r="AB615" s="15"/>
      <c r="AC615" s="15"/>
      <c r="AD615" s="15"/>
      <c r="AE615" s="15"/>
      <c r="AF615" s="15"/>
      <c r="AG615" s="15">
        <v>42</v>
      </c>
      <c r="AH615" s="15">
        <v>9</v>
      </c>
      <c r="AI615" s="15"/>
      <c r="AJ615" s="15"/>
      <c r="AK615" s="15"/>
      <c r="AL615" s="15"/>
      <c r="AM615" s="15" t="str">
        <f t="shared" si="82"/>
        <v/>
      </c>
      <c r="AN615" s="15" t="str">
        <f t="shared" si="83"/>
        <v/>
      </c>
      <c r="AO615" s="15">
        <f t="shared" si="84"/>
        <v>1</v>
      </c>
      <c r="AP615" s="15" t="str">
        <f t="shared" si="85"/>
        <v/>
      </c>
      <c r="AQ615" s="15" t="str">
        <f t="shared" si="86"/>
        <v/>
      </c>
      <c r="AR615" s="15">
        <f t="shared" si="87"/>
        <v>3</v>
      </c>
      <c r="AS615" s="15" t="str">
        <f t="shared" si="88"/>
        <v/>
      </c>
      <c r="AT615" s="15">
        <v>4</v>
      </c>
      <c r="AU615" s="15"/>
      <c r="AV615" s="15"/>
      <c r="AW615" s="15"/>
      <c r="AX615" s="15"/>
      <c r="AY615" s="15"/>
      <c r="AZ615" s="15"/>
      <c r="BA615" s="15"/>
      <c r="BB615" s="15"/>
      <c r="BC615" s="15">
        <v>4</v>
      </c>
      <c r="BD615" s="15"/>
      <c r="BE615" s="15"/>
      <c r="BF615" s="15">
        <v>3</v>
      </c>
      <c r="BG615" s="15">
        <v>8</v>
      </c>
      <c r="BH615" s="15"/>
      <c r="BI615" s="15"/>
      <c r="BJ615" s="15"/>
      <c r="BK615" s="15"/>
      <c r="BL615" s="15"/>
      <c r="BM615" s="15"/>
      <c r="BN615" s="15"/>
      <c r="BO615" s="15"/>
      <c r="BP615" s="15"/>
      <c r="BQ615" s="15">
        <v>8</v>
      </c>
      <c r="BR615" s="15">
        <v>2</v>
      </c>
      <c r="BS615" s="15"/>
      <c r="BT615" s="15"/>
      <c r="BU615" s="15"/>
      <c r="BV615" s="15"/>
      <c r="BW615" s="15"/>
      <c r="BX615" s="15">
        <v>2</v>
      </c>
      <c r="BY615" s="15"/>
      <c r="BZ615" s="15"/>
      <c r="CA615" s="15"/>
      <c r="CB615" s="15"/>
      <c r="CC615" s="15"/>
      <c r="CD615" s="15"/>
      <c r="CE615" s="15"/>
      <c r="CF615" s="15"/>
      <c r="CG615" s="15"/>
      <c r="CH615" s="15">
        <v>5</v>
      </c>
      <c r="CI615" s="15">
        <v>5</v>
      </c>
      <c r="CJ615" s="15">
        <v>1</v>
      </c>
      <c r="CK615" s="15"/>
      <c r="CL615" s="15"/>
      <c r="CM615" s="15"/>
      <c r="CN615" s="15"/>
      <c r="CO615" s="15" t="s">
        <v>45</v>
      </c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>
        <v>2</v>
      </c>
      <c r="DC615" s="15"/>
      <c r="DD615" s="15"/>
      <c r="DE615" s="15"/>
      <c r="DF615" s="15"/>
      <c r="DG615" s="15"/>
      <c r="DH615" s="15">
        <v>1</v>
      </c>
      <c r="DI615" s="15" t="s">
        <v>7</v>
      </c>
      <c r="DJ615" s="15" t="s">
        <v>8</v>
      </c>
      <c r="DK615" s="15" t="s">
        <v>9</v>
      </c>
      <c r="DL615" s="15">
        <v>1</v>
      </c>
      <c r="DM615" s="15" t="s">
        <v>7</v>
      </c>
      <c r="DN615" s="15" t="s">
        <v>8</v>
      </c>
      <c r="DO615" s="15" t="s">
        <v>9</v>
      </c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>
        <v>2</v>
      </c>
      <c r="ET615" s="15" t="s">
        <v>15</v>
      </c>
      <c r="EU615" s="15" t="s">
        <v>8</v>
      </c>
      <c r="EV615" s="15" t="s">
        <v>9</v>
      </c>
      <c r="EW615" s="15" t="s">
        <v>7</v>
      </c>
      <c r="EX615" s="15" t="s">
        <v>8</v>
      </c>
      <c r="EY615" s="15" t="s">
        <v>9</v>
      </c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>
        <v>1</v>
      </c>
      <c r="FM615" s="15"/>
      <c r="FN615" s="15"/>
      <c r="FO615" s="15">
        <v>1</v>
      </c>
      <c r="FP615" s="15">
        <v>1</v>
      </c>
      <c r="FQ615" s="15">
        <v>1</v>
      </c>
      <c r="FR615" s="15"/>
      <c r="FS615" s="15"/>
      <c r="FT615" s="15">
        <v>1</v>
      </c>
      <c r="FU615" s="15"/>
      <c r="FV615" s="15"/>
      <c r="FW615" s="15">
        <v>1</v>
      </c>
      <c r="FX615" s="15"/>
      <c r="FY615" s="15"/>
      <c r="FZ615" s="15"/>
      <c r="GA615" s="15"/>
      <c r="GB615" s="15"/>
      <c r="GC615" s="15"/>
      <c r="GD615" s="15"/>
      <c r="GE615" s="15" t="s">
        <v>20</v>
      </c>
      <c r="GF615" s="15"/>
      <c r="GG615" s="15"/>
      <c r="GH615" s="15"/>
      <c r="GI615" s="15"/>
      <c r="GJ615" s="15">
        <v>1</v>
      </c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>
        <v>1</v>
      </c>
      <c r="HH615" s="15"/>
      <c r="HI615" s="15"/>
      <c r="HJ615" s="15"/>
      <c r="HK615" s="15"/>
      <c r="HL615" s="15"/>
      <c r="HM615" s="15"/>
      <c r="HN615" s="15">
        <v>2</v>
      </c>
      <c r="HO615" s="15"/>
      <c r="HP615" s="15"/>
      <c r="HQ615" s="15"/>
      <c r="HR615" s="15"/>
      <c r="HS615" s="15"/>
      <c r="HT615" s="15"/>
      <c r="HU615" s="15"/>
      <c r="HV615" s="15"/>
      <c r="HW615" s="15"/>
      <c r="HX615" s="15">
        <v>1</v>
      </c>
      <c r="HY615" s="15"/>
      <c r="HZ615" s="15">
        <v>6</v>
      </c>
      <c r="IA615" s="15"/>
      <c r="IB615" s="15">
        <v>120</v>
      </c>
      <c r="IC615" s="15"/>
      <c r="ID615" s="15"/>
      <c r="IE615" s="15"/>
      <c r="IF615" s="15"/>
      <c r="IG615" s="15">
        <v>100</v>
      </c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  <c r="IT615" s="15"/>
      <c r="IU615" s="15"/>
      <c r="IV615" s="15"/>
      <c r="IW615" s="15"/>
      <c r="IX615" s="15"/>
      <c r="IY615" s="15"/>
      <c r="IZ615" s="15"/>
      <c r="JA615" s="15"/>
      <c r="JB615" s="15"/>
      <c r="JC615" s="17"/>
      <c r="JD615" s="17"/>
      <c r="JE615" s="18"/>
      <c r="JF615" s="17">
        <v>1</v>
      </c>
      <c r="JG615" s="17">
        <v>1</v>
      </c>
      <c r="JH615" s="19">
        <v>0.4</v>
      </c>
      <c r="JI615" s="19"/>
      <c r="JJ615" s="17"/>
      <c r="JK615" s="17"/>
      <c r="JL615" s="19"/>
      <c r="JM615" s="17"/>
      <c r="JN615" s="17"/>
      <c r="JO615" s="20"/>
      <c r="JP615" s="17"/>
      <c r="JQ615" s="17"/>
      <c r="JR615" s="20"/>
      <c r="JS615" s="19"/>
      <c r="JT615" s="19"/>
      <c r="JU615" s="19"/>
      <c r="JV615" s="15">
        <v>2</v>
      </c>
      <c r="JW615" s="14"/>
      <c r="JX615" s="14"/>
      <c r="JY615" s="15">
        <v>120</v>
      </c>
      <c r="JZ615" s="15"/>
      <c r="KA615" s="15"/>
      <c r="KB615" s="15"/>
      <c r="KC615" s="15"/>
      <c r="KD615" s="15">
        <v>25</v>
      </c>
      <c r="KE615" s="15">
        <v>12</v>
      </c>
      <c r="KF615" s="15"/>
      <c r="KG615" s="15"/>
      <c r="KH615" s="15">
        <v>20</v>
      </c>
      <c r="KI615" s="15"/>
      <c r="KJ615" s="15"/>
      <c r="KK615" s="15"/>
      <c r="KL615" s="15">
        <v>2</v>
      </c>
      <c r="KM615" s="15"/>
      <c r="KN615" s="15"/>
      <c r="KO615" s="15"/>
      <c r="KP615" s="15"/>
      <c r="KQ615" s="15"/>
      <c r="KR615" s="15"/>
      <c r="KS615" s="15"/>
      <c r="KT615" s="15"/>
      <c r="KU615" s="15">
        <v>1</v>
      </c>
      <c r="KV615" s="15">
        <v>1</v>
      </c>
      <c r="KW615" s="15"/>
      <c r="KX615" s="15"/>
      <c r="KY615" s="15">
        <v>1</v>
      </c>
      <c r="KZ615" s="15">
        <v>1</v>
      </c>
      <c r="LA615" s="15"/>
      <c r="LB615" s="15"/>
      <c r="LC615" s="15">
        <v>1</v>
      </c>
      <c r="LD615" s="15"/>
      <c r="LE615" s="15"/>
      <c r="LF615" s="15">
        <v>1</v>
      </c>
      <c r="LG615" s="15">
        <v>1</v>
      </c>
      <c r="LH615" s="15"/>
      <c r="LI615" s="15"/>
      <c r="LJ615" s="15"/>
      <c r="LK615" s="15"/>
      <c r="LL615" s="15" t="s">
        <v>228</v>
      </c>
      <c r="LM615" s="15" t="s">
        <v>66</v>
      </c>
      <c r="LN615" s="15" t="s">
        <v>79</v>
      </c>
      <c r="LO615" s="15" t="s">
        <v>216</v>
      </c>
    </row>
    <row r="616" spans="1:327" ht="18" customHeight="1" x14ac:dyDescent="0.25">
      <c r="A616" s="14" t="s">
        <v>857</v>
      </c>
      <c r="B616" s="15" t="str">
        <f t="shared" si="89"/>
        <v>San Marcos</v>
      </c>
      <c r="C616" s="15">
        <f t="shared" si="81"/>
        <v>2</v>
      </c>
      <c r="D616" s="15">
        <v>1</v>
      </c>
      <c r="E616" s="15"/>
      <c r="F616" s="15">
        <v>1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>
        <v>2</v>
      </c>
      <c r="T616" s="15"/>
      <c r="U616" s="15"/>
      <c r="V616" s="15">
        <v>50</v>
      </c>
      <c r="W616" s="15"/>
      <c r="X616" s="15">
        <v>30</v>
      </c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 t="str">
        <f t="shared" si="82"/>
        <v/>
      </c>
      <c r="AN616" s="15" t="str">
        <f t="shared" si="83"/>
        <v/>
      </c>
      <c r="AO616" s="15" t="str">
        <f t="shared" si="84"/>
        <v/>
      </c>
      <c r="AP616" s="15" t="str">
        <f t="shared" si="85"/>
        <v/>
      </c>
      <c r="AQ616" s="15">
        <f t="shared" si="86"/>
        <v>1</v>
      </c>
      <c r="AR616" s="15">
        <f t="shared" si="87"/>
        <v>1</v>
      </c>
      <c r="AS616" s="15" t="str">
        <f t="shared" si="88"/>
        <v/>
      </c>
      <c r="AT616" s="15">
        <v>2</v>
      </c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>
        <v>2</v>
      </c>
      <c r="BF616" s="15">
        <v>4</v>
      </c>
      <c r="BG616" s="15"/>
      <c r="BH616" s="15">
        <v>4</v>
      </c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>
        <v>1</v>
      </c>
      <c r="BX616" s="15">
        <v>4</v>
      </c>
      <c r="BY616" s="15"/>
      <c r="BZ616" s="15"/>
      <c r="CA616" s="15"/>
      <c r="CB616" s="15"/>
      <c r="CC616" s="15"/>
      <c r="CD616" s="15"/>
      <c r="CE616" s="15"/>
      <c r="CF616" s="15"/>
      <c r="CG616" s="15"/>
      <c r="CH616" s="15">
        <v>4</v>
      </c>
      <c r="CI616" s="15">
        <v>4</v>
      </c>
      <c r="CJ616" s="15">
        <v>2</v>
      </c>
      <c r="CK616" s="15"/>
      <c r="CL616" s="15">
        <v>1</v>
      </c>
      <c r="CM616" s="15"/>
      <c r="CN616" s="15"/>
      <c r="CO616" s="15"/>
      <c r="CP616" s="15"/>
      <c r="CQ616" s="15"/>
      <c r="CR616" s="15"/>
      <c r="CS616" s="15"/>
      <c r="CT616" s="15"/>
      <c r="CU616" s="15">
        <v>1</v>
      </c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 t="s">
        <v>308</v>
      </c>
      <c r="DH616" s="15">
        <v>1</v>
      </c>
      <c r="DI616" s="15" t="s">
        <v>7</v>
      </c>
      <c r="DJ616" s="15" t="s">
        <v>8</v>
      </c>
      <c r="DK616" s="15" t="s">
        <v>9</v>
      </c>
      <c r="DL616" s="15"/>
      <c r="DM616" s="15"/>
      <c r="DN616" s="15"/>
      <c r="DO616" s="15"/>
      <c r="DP616" s="15">
        <v>1</v>
      </c>
      <c r="DQ616" s="15" t="s">
        <v>15</v>
      </c>
      <c r="DR616" s="15" t="s">
        <v>8</v>
      </c>
      <c r="DS616" s="15" t="s">
        <v>9</v>
      </c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>
        <v>2</v>
      </c>
      <c r="FM616" s="15"/>
      <c r="FN616" s="15">
        <v>2</v>
      </c>
      <c r="FO616" s="15"/>
      <c r="FP616" s="15"/>
      <c r="FQ616" s="15"/>
      <c r="FR616" s="15"/>
      <c r="FS616" s="15"/>
      <c r="FT616" s="15"/>
      <c r="FU616" s="15"/>
      <c r="FV616" s="15"/>
      <c r="FW616" s="15">
        <v>2</v>
      </c>
      <c r="FX616" s="15"/>
      <c r="FY616" s="15"/>
      <c r="FZ616" s="15"/>
      <c r="GA616" s="15"/>
      <c r="GB616" s="15"/>
      <c r="GC616" s="15"/>
      <c r="GD616" s="15"/>
      <c r="GE616" s="15" t="s">
        <v>20</v>
      </c>
      <c r="GF616" s="15" t="s">
        <v>20</v>
      </c>
      <c r="GG616" s="15"/>
      <c r="GH616" s="15"/>
      <c r="GI616" s="15"/>
      <c r="GJ616" s="15">
        <v>2</v>
      </c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>
        <v>2</v>
      </c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>
        <v>1</v>
      </c>
      <c r="HY616" s="15"/>
      <c r="HZ616" s="15">
        <v>6</v>
      </c>
      <c r="IA616" s="15"/>
      <c r="IB616" s="15">
        <v>538</v>
      </c>
      <c r="IC616" s="15"/>
      <c r="ID616" s="15"/>
      <c r="IE616" s="15"/>
      <c r="IF616" s="15"/>
      <c r="IG616" s="15"/>
      <c r="IH616" s="15">
        <v>50</v>
      </c>
      <c r="II616" s="15">
        <v>40</v>
      </c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  <c r="IT616" s="15"/>
      <c r="IU616" s="15"/>
      <c r="IV616" s="15"/>
      <c r="IW616" s="15"/>
      <c r="IX616" s="15"/>
      <c r="IY616" s="15"/>
      <c r="IZ616" s="15"/>
      <c r="JA616" s="15"/>
      <c r="JB616" s="15"/>
      <c r="JC616" s="17"/>
      <c r="JD616" s="17"/>
      <c r="JE616" s="18"/>
      <c r="JF616" s="17"/>
      <c r="JG616" s="17"/>
      <c r="JH616" s="19"/>
      <c r="JI616" s="19"/>
      <c r="JJ616" s="17"/>
      <c r="JK616" s="17"/>
      <c r="JL616" s="19"/>
      <c r="JM616" s="17">
        <v>1</v>
      </c>
      <c r="JN616" s="17">
        <v>1</v>
      </c>
      <c r="JO616" s="20">
        <v>0.9</v>
      </c>
      <c r="JP616" s="17"/>
      <c r="JQ616" s="17"/>
      <c r="JR616" s="20"/>
      <c r="JS616" s="19"/>
      <c r="JT616" s="19"/>
      <c r="JU616" s="19"/>
      <c r="JV616" s="15">
        <v>1</v>
      </c>
      <c r="JW616" s="14" t="s">
        <v>308</v>
      </c>
      <c r="JX616" s="14"/>
      <c r="JY616" s="15">
        <v>100</v>
      </c>
      <c r="JZ616" s="15"/>
      <c r="KA616" s="15">
        <v>40</v>
      </c>
      <c r="KB616" s="15">
        <v>8</v>
      </c>
      <c r="KC616" s="15">
        <v>50</v>
      </c>
      <c r="KD616" s="15">
        <v>200</v>
      </c>
      <c r="KE616" s="15">
        <v>20</v>
      </c>
      <c r="KF616" s="15">
        <v>20</v>
      </c>
      <c r="KG616" s="15">
        <v>20</v>
      </c>
      <c r="KH616" s="15"/>
      <c r="KI616" s="15"/>
      <c r="KJ616" s="15">
        <v>100</v>
      </c>
      <c r="KK616" s="15"/>
      <c r="KL616" s="15">
        <v>2</v>
      </c>
      <c r="KM616" s="15"/>
      <c r="KN616" s="15"/>
      <c r="KO616" s="15"/>
      <c r="KP616" s="15"/>
      <c r="KQ616" s="15"/>
      <c r="KR616" s="15"/>
      <c r="KS616" s="15"/>
      <c r="KT616" s="15"/>
      <c r="KU616" s="15"/>
      <c r="KV616" s="15">
        <v>1</v>
      </c>
      <c r="KW616" s="15">
        <v>1</v>
      </c>
      <c r="KX616" s="15"/>
      <c r="KY616" s="15"/>
      <c r="KZ616" s="15"/>
      <c r="LA616" s="15"/>
      <c r="LB616" s="15"/>
      <c r="LC616" s="15"/>
      <c r="LD616" s="15"/>
      <c r="LE616" s="15"/>
      <c r="LF616" s="15"/>
      <c r="LG616" s="15"/>
      <c r="LH616" s="15"/>
      <c r="LI616" s="15"/>
      <c r="LJ616" s="15"/>
      <c r="LK616" s="15" t="s">
        <v>62</v>
      </c>
      <c r="LL616" s="15" t="s">
        <v>29</v>
      </c>
      <c r="LM616" s="15"/>
      <c r="LN616" s="15" t="s">
        <v>79</v>
      </c>
      <c r="LO616" s="15" t="s">
        <v>858</v>
      </c>
    </row>
    <row r="617" spans="1:327" ht="18" customHeight="1" x14ac:dyDescent="0.25">
      <c r="A617" s="14" t="s">
        <v>859</v>
      </c>
      <c r="B617" s="15" t="str">
        <f t="shared" si="89"/>
        <v>San Marcos</v>
      </c>
      <c r="C617" s="15">
        <f t="shared" si="81"/>
        <v>3</v>
      </c>
      <c r="D617" s="15">
        <v>1</v>
      </c>
      <c r="E617" s="15">
        <v>1</v>
      </c>
      <c r="F617" s="15"/>
      <c r="G617" s="15">
        <v>1</v>
      </c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>
        <v>3</v>
      </c>
      <c r="U617" s="15"/>
      <c r="V617" s="15">
        <v>38</v>
      </c>
      <c r="W617" s="15">
        <v>32</v>
      </c>
      <c r="X617" s="15"/>
      <c r="Y617" s="15"/>
      <c r="Z617" s="15"/>
      <c r="AA617" s="15"/>
      <c r="AB617" s="15"/>
      <c r="AC617" s="15">
        <v>19</v>
      </c>
      <c r="AD617" s="15"/>
      <c r="AE617" s="15"/>
      <c r="AF617" s="15"/>
      <c r="AG617" s="15"/>
      <c r="AH617" s="15"/>
      <c r="AI617" s="15"/>
      <c r="AJ617" s="15"/>
      <c r="AK617" s="15"/>
      <c r="AL617" s="15"/>
      <c r="AM617" s="15" t="str">
        <f t="shared" si="82"/>
        <v/>
      </c>
      <c r="AN617" s="15" t="str">
        <f t="shared" si="83"/>
        <v/>
      </c>
      <c r="AO617" s="15" t="str">
        <f t="shared" si="84"/>
        <v/>
      </c>
      <c r="AP617" s="15" t="str">
        <f t="shared" si="85"/>
        <v/>
      </c>
      <c r="AQ617" s="15">
        <f t="shared" si="86"/>
        <v>3</v>
      </c>
      <c r="AR617" s="15" t="str">
        <f t="shared" si="87"/>
        <v/>
      </c>
      <c r="AS617" s="15" t="str">
        <f t="shared" si="88"/>
        <v/>
      </c>
      <c r="AT617" s="15">
        <v>3</v>
      </c>
      <c r="AU617" s="15"/>
      <c r="AV617" s="15"/>
      <c r="AW617" s="15"/>
      <c r="AX617" s="15"/>
      <c r="AY617" s="15"/>
      <c r="AZ617" s="15"/>
      <c r="BA617" s="15"/>
      <c r="BB617" s="15">
        <v>3</v>
      </c>
      <c r="BC617" s="15"/>
      <c r="BD617" s="15"/>
      <c r="BE617" s="15"/>
      <c r="BF617" s="15">
        <v>3</v>
      </c>
      <c r="BG617" s="15">
        <v>4</v>
      </c>
      <c r="BH617" s="15"/>
      <c r="BI617" s="15"/>
      <c r="BJ617" s="15"/>
      <c r="BK617" s="15"/>
      <c r="BL617" s="15"/>
      <c r="BM617" s="15">
        <v>5</v>
      </c>
      <c r="BN617" s="15"/>
      <c r="BO617" s="15"/>
      <c r="BP617" s="15"/>
      <c r="BQ617" s="15"/>
      <c r="BR617" s="15"/>
      <c r="BS617" s="15"/>
      <c r="BT617" s="15"/>
      <c r="BU617" s="15"/>
      <c r="BV617" s="15"/>
      <c r="BW617" s="15">
        <v>1</v>
      </c>
      <c r="BX617" s="15">
        <v>2</v>
      </c>
      <c r="BY617" s="15"/>
      <c r="BZ617" s="15"/>
      <c r="CA617" s="15"/>
      <c r="CB617" s="15"/>
      <c r="CC617" s="15"/>
      <c r="CD617" s="15"/>
      <c r="CE617" s="15"/>
      <c r="CF617" s="15"/>
      <c r="CG617" s="15"/>
      <c r="CH617" s="15">
        <v>5</v>
      </c>
      <c r="CI617" s="15">
        <v>5</v>
      </c>
      <c r="CJ617" s="15">
        <v>2</v>
      </c>
      <c r="CK617" s="15"/>
      <c r="CL617" s="15"/>
      <c r="CM617" s="15"/>
      <c r="CN617" s="15"/>
      <c r="CO617" s="15"/>
      <c r="CP617" s="15"/>
      <c r="CQ617" s="15">
        <v>1</v>
      </c>
      <c r="CR617" s="15"/>
      <c r="CS617" s="15">
        <v>1</v>
      </c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 t="s">
        <v>7</v>
      </c>
      <c r="DJ617" s="15" t="s">
        <v>351</v>
      </c>
      <c r="DK617" s="15" t="s">
        <v>9</v>
      </c>
      <c r="DL617" s="15"/>
      <c r="DM617" s="15" t="s">
        <v>7</v>
      </c>
      <c r="DN617" s="15" t="s">
        <v>351</v>
      </c>
      <c r="DO617" s="15" t="s">
        <v>9</v>
      </c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 t="s">
        <v>15</v>
      </c>
      <c r="EH617" s="15" t="s">
        <v>351</v>
      </c>
      <c r="EI617" s="15" t="s">
        <v>9</v>
      </c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>
        <v>3</v>
      </c>
      <c r="FM617" s="15"/>
      <c r="FN617" s="15"/>
      <c r="FO617" s="15">
        <v>3</v>
      </c>
      <c r="FP617" s="15"/>
      <c r="FQ617" s="15"/>
      <c r="FR617" s="15"/>
      <c r="FS617" s="15"/>
      <c r="FT617" s="15"/>
      <c r="FU617" s="15"/>
      <c r="FV617" s="15"/>
      <c r="FW617" s="15">
        <v>3</v>
      </c>
      <c r="FX617" s="15"/>
      <c r="FY617" s="15"/>
      <c r="FZ617" s="15"/>
      <c r="GA617" s="15"/>
      <c r="GB617" s="15"/>
      <c r="GC617" s="15"/>
      <c r="GD617" s="15"/>
      <c r="GE617" s="15" t="s">
        <v>16</v>
      </c>
      <c r="GF617" s="15" t="s">
        <v>20</v>
      </c>
      <c r="GG617" s="15" t="s">
        <v>16</v>
      </c>
      <c r="GH617" s="15"/>
      <c r="GI617" s="15"/>
      <c r="GJ617" s="15">
        <v>3</v>
      </c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>
        <v>3</v>
      </c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>
        <v>1</v>
      </c>
      <c r="HY617" s="15"/>
      <c r="HZ617" s="15">
        <v>6</v>
      </c>
      <c r="IA617" s="15"/>
      <c r="IB617" s="15">
        <v>160</v>
      </c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  <c r="IT617" s="15"/>
      <c r="IU617" s="15"/>
      <c r="IV617" s="15"/>
      <c r="IW617" s="15"/>
      <c r="IX617" s="15"/>
      <c r="IY617" s="15"/>
      <c r="IZ617" s="15"/>
      <c r="JA617" s="15"/>
      <c r="JB617" s="15"/>
      <c r="JC617" s="17"/>
      <c r="JD617" s="17"/>
      <c r="JE617" s="18"/>
      <c r="JF617" s="17"/>
      <c r="JG617" s="17"/>
      <c r="JH617" s="19"/>
      <c r="JI617" s="19"/>
      <c r="JJ617" s="17"/>
      <c r="JK617" s="17"/>
      <c r="JL617" s="19"/>
      <c r="JM617" s="17"/>
      <c r="JN617" s="17"/>
      <c r="JO617" s="20"/>
      <c r="JP617" s="17"/>
      <c r="JQ617" s="17"/>
      <c r="JR617" s="20"/>
      <c r="JS617" s="19"/>
      <c r="JT617" s="19"/>
      <c r="JU617" s="19"/>
      <c r="JV617" s="15">
        <v>2</v>
      </c>
      <c r="JW617" s="14"/>
      <c r="JX617" s="14"/>
      <c r="JY617" s="15">
        <v>40</v>
      </c>
      <c r="JZ617" s="15"/>
      <c r="KA617" s="15">
        <v>12</v>
      </c>
      <c r="KB617" s="15"/>
      <c r="KC617" s="15">
        <v>10</v>
      </c>
      <c r="KD617" s="15">
        <v>15</v>
      </c>
      <c r="KE617" s="15"/>
      <c r="KF617" s="15"/>
      <c r="KG617" s="15">
        <v>20</v>
      </c>
      <c r="KH617" s="15"/>
      <c r="KI617" s="15"/>
      <c r="KJ617" s="15"/>
      <c r="KK617" s="15">
        <v>63</v>
      </c>
      <c r="KL617" s="15">
        <v>2</v>
      </c>
      <c r="KM617" s="15"/>
      <c r="KN617" s="15"/>
      <c r="KO617" s="15"/>
      <c r="KP617" s="15"/>
      <c r="KQ617" s="15"/>
      <c r="KR617" s="15"/>
      <c r="KS617" s="15"/>
      <c r="KT617" s="15"/>
      <c r="KU617" s="15">
        <v>1</v>
      </c>
      <c r="KV617" s="15"/>
      <c r="KW617" s="15"/>
      <c r="KX617" s="15"/>
      <c r="KY617" s="15"/>
      <c r="KZ617" s="15"/>
      <c r="LA617" s="15"/>
      <c r="LB617" s="15"/>
      <c r="LC617" s="15"/>
      <c r="LD617" s="15"/>
      <c r="LE617" s="15"/>
      <c r="LF617" s="15"/>
      <c r="LG617" s="15"/>
      <c r="LH617" s="15"/>
      <c r="LI617" s="15"/>
      <c r="LJ617" s="15"/>
      <c r="LK617" s="15" t="s">
        <v>62</v>
      </c>
      <c r="LL617" s="15" t="s">
        <v>228</v>
      </c>
      <c r="LM617" s="15"/>
      <c r="LN617" s="15"/>
      <c r="LO617" s="15"/>
    </row>
    <row r="618" spans="1:327" ht="18" customHeight="1" x14ac:dyDescent="0.25">
      <c r="A618" s="14" t="s">
        <v>860</v>
      </c>
      <c r="B618" s="15" t="str">
        <f t="shared" si="89"/>
        <v>San Marcos</v>
      </c>
      <c r="C618" s="15">
        <f t="shared" si="81"/>
        <v>2</v>
      </c>
      <c r="D618" s="15">
        <v>1</v>
      </c>
      <c r="E618" s="15">
        <v>1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>
        <v>2</v>
      </c>
      <c r="U618" s="15"/>
      <c r="V618" s="15">
        <v>50</v>
      </c>
      <c r="W618" s="15">
        <v>49</v>
      </c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 t="str">
        <f t="shared" si="82"/>
        <v/>
      </c>
      <c r="AN618" s="15" t="str">
        <f t="shared" si="83"/>
        <v/>
      </c>
      <c r="AO618" s="15" t="str">
        <f t="shared" si="84"/>
        <v/>
      </c>
      <c r="AP618" s="15" t="str">
        <f t="shared" si="85"/>
        <v/>
      </c>
      <c r="AQ618" s="15" t="str">
        <f t="shared" si="86"/>
        <v/>
      </c>
      <c r="AR618" s="15">
        <f t="shared" si="87"/>
        <v>2</v>
      </c>
      <c r="AS618" s="15" t="str">
        <f t="shared" si="88"/>
        <v/>
      </c>
      <c r="AT618" s="15"/>
      <c r="AU618" s="15"/>
      <c r="AV618" s="15"/>
      <c r="AW618" s="15"/>
      <c r="AX618" s="15"/>
      <c r="AY618" s="15">
        <v>2</v>
      </c>
      <c r="AZ618" s="15"/>
      <c r="BA618" s="15"/>
      <c r="BB618" s="15"/>
      <c r="BC618" s="15"/>
      <c r="BD618" s="15"/>
      <c r="BE618" s="15">
        <v>2</v>
      </c>
      <c r="BF618" s="15">
        <v>3</v>
      </c>
      <c r="BG618" s="15">
        <v>8</v>
      </c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>
        <v>1</v>
      </c>
      <c r="BX618" s="15">
        <v>1</v>
      </c>
      <c r="BY618" s="15"/>
      <c r="BZ618" s="15"/>
      <c r="CA618" s="15"/>
      <c r="CB618" s="15"/>
      <c r="CC618" s="15"/>
      <c r="CD618" s="15"/>
      <c r="CE618" s="15"/>
      <c r="CF618" s="15"/>
      <c r="CG618" s="15"/>
      <c r="CH618" s="15">
        <v>3</v>
      </c>
      <c r="CI618" s="15">
        <v>3</v>
      </c>
      <c r="CJ618" s="15">
        <v>1</v>
      </c>
      <c r="CK618" s="15">
        <v>1</v>
      </c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>
        <v>1</v>
      </c>
      <c r="DI618" s="15" t="s">
        <v>7</v>
      </c>
      <c r="DJ618" s="15" t="s">
        <v>8</v>
      </c>
      <c r="DK618" s="15" t="s">
        <v>9</v>
      </c>
      <c r="DL618" s="15">
        <v>1</v>
      </c>
      <c r="DM618" s="15" t="s">
        <v>7</v>
      </c>
      <c r="DN618" s="15" t="s">
        <v>8</v>
      </c>
      <c r="DO618" s="15" t="s">
        <v>9</v>
      </c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>
        <v>1</v>
      </c>
      <c r="FM618" s="15">
        <v>1</v>
      </c>
      <c r="FN618" s="15"/>
      <c r="FO618" s="15"/>
      <c r="FP618" s="15"/>
      <c r="FQ618" s="15"/>
      <c r="FR618" s="15"/>
      <c r="FS618" s="15"/>
      <c r="FT618" s="15">
        <v>1</v>
      </c>
      <c r="FU618" s="15"/>
      <c r="FV618" s="15"/>
      <c r="FW618" s="15"/>
      <c r="FX618" s="15"/>
      <c r="FY618" s="15"/>
      <c r="FZ618" s="15">
        <v>1</v>
      </c>
      <c r="GA618" s="15"/>
      <c r="GB618" s="15"/>
      <c r="GC618" s="15"/>
      <c r="GD618" s="15"/>
      <c r="GE618" s="15" t="s">
        <v>53</v>
      </c>
      <c r="GF618" s="15"/>
      <c r="GG618" s="15"/>
      <c r="GH618" s="15"/>
      <c r="GI618" s="15"/>
      <c r="GJ618" s="15">
        <v>1</v>
      </c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>
        <v>1</v>
      </c>
      <c r="HJ618" s="15"/>
      <c r="HK618" s="15"/>
      <c r="HL618" s="15"/>
      <c r="HM618" s="15"/>
      <c r="HN618" s="15">
        <v>2</v>
      </c>
      <c r="HO618" s="15"/>
      <c r="HP618" s="15"/>
      <c r="HQ618" s="15"/>
      <c r="HR618" s="15"/>
      <c r="HS618" s="15"/>
      <c r="HT618" s="15"/>
      <c r="HU618" s="15"/>
      <c r="HV618" s="15"/>
      <c r="HW618" s="15"/>
      <c r="HX618" s="15">
        <v>1</v>
      </c>
      <c r="HY618" s="15"/>
      <c r="HZ618" s="15">
        <v>9</v>
      </c>
      <c r="IA618" s="15"/>
      <c r="IB618" s="15">
        <v>160</v>
      </c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  <c r="IT618" s="15"/>
      <c r="IU618" s="15"/>
      <c r="IV618" s="15"/>
      <c r="IW618" s="15"/>
      <c r="IX618" s="15"/>
      <c r="IY618" s="15"/>
      <c r="IZ618" s="15"/>
      <c r="JA618" s="15"/>
      <c r="JB618" s="15"/>
      <c r="JC618" s="17"/>
      <c r="JD618" s="17"/>
      <c r="JE618" s="18"/>
      <c r="JF618" s="17"/>
      <c r="JG618" s="17"/>
      <c r="JH618" s="19"/>
      <c r="JI618" s="19"/>
      <c r="JJ618" s="17"/>
      <c r="JK618" s="17"/>
      <c r="JL618" s="19"/>
      <c r="JM618" s="17"/>
      <c r="JN618" s="17"/>
      <c r="JO618" s="20"/>
      <c r="JP618" s="17"/>
      <c r="JQ618" s="17"/>
      <c r="JR618" s="20"/>
      <c r="JS618" s="19"/>
      <c r="JT618" s="19"/>
      <c r="JU618" s="19"/>
      <c r="JV618" s="15">
        <v>2</v>
      </c>
      <c r="JW618" s="14"/>
      <c r="JX618" s="14"/>
      <c r="JY618" s="15">
        <v>60</v>
      </c>
      <c r="JZ618" s="15"/>
      <c r="KA618" s="15">
        <v>30</v>
      </c>
      <c r="KB618" s="15">
        <v>11</v>
      </c>
      <c r="KC618" s="15"/>
      <c r="KD618" s="15"/>
      <c r="KE618" s="15">
        <v>6</v>
      </c>
      <c r="KF618" s="15"/>
      <c r="KG618" s="15"/>
      <c r="KH618" s="15"/>
      <c r="KI618" s="15"/>
      <c r="KJ618" s="15"/>
      <c r="KK618" s="15"/>
      <c r="KL618" s="15">
        <v>2</v>
      </c>
      <c r="KM618" s="15"/>
      <c r="KN618" s="15"/>
      <c r="KO618" s="15"/>
      <c r="KP618" s="15"/>
      <c r="KQ618" s="15"/>
      <c r="KR618" s="15"/>
      <c r="KS618" s="15"/>
      <c r="KT618" s="15"/>
      <c r="KU618" s="15"/>
      <c r="KV618" s="15">
        <v>1</v>
      </c>
      <c r="KW618" s="15"/>
      <c r="KX618" s="15"/>
      <c r="KY618" s="15"/>
      <c r="KZ618" s="15"/>
      <c r="LA618" s="15"/>
      <c r="LB618" s="15"/>
      <c r="LC618" s="15"/>
      <c r="LD618" s="15"/>
      <c r="LE618" s="15"/>
      <c r="LF618" s="15"/>
      <c r="LG618" s="15"/>
      <c r="LH618" s="15"/>
      <c r="LI618" s="15"/>
      <c r="LJ618" s="15"/>
      <c r="LK618" s="15"/>
      <c r="LL618" s="15"/>
      <c r="LM618" s="15"/>
      <c r="LN618" s="15"/>
      <c r="LO618" s="15"/>
    </row>
    <row r="619" spans="1:327" ht="18" customHeight="1" x14ac:dyDescent="0.25">
      <c r="A619" s="14" t="s">
        <v>861</v>
      </c>
      <c r="B619" s="15" t="str">
        <f t="shared" si="89"/>
        <v>San Marcos</v>
      </c>
      <c r="C619" s="15">
        <f t="shared" si="81"/>
        <v>5</v>
      </c>
      <c r="D619" s="15">
        <v>1</v>
      </c>
      <c r="E619" s="15">
        <v>1</v>
      </c>
      <c r="F619" s="15">
        <v>1</v>
      </c>
      <c r="G619" s="15">
        <v>2</v>
      </c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>
        <v>5</v>
      </c>
      <c r="U619" s="15"/>
      <c r="V619" s="15">
        <v>35</v>
      </c>
      <c r="W619" s="15">
        <v>29</v>
      </c>
      <c r="X619" s="15">
        <v>9</v>
      </c>
      <c r="Y619" s="15"/>
      <c r="Z619" s="15"/>
      <c r="AA619" s="15"/>
      <c r="AB619" s="15"/>
      <c r="AC619" s="15">
        <v>13</v>
      </c>
      <c r="AD619" s="15">
        <v>11</v>
      </c>
      <c r="AE619" s="15"/>
      <c r="AF619" s="15"/>
      <c r="AG619" s="15"/>
      <c r="AH619" s="15"/>
      <c r="AI619" s="15"/>
      <c r="AJ619" s="15"/>
      <c r="AK619" s="15"/>
      <c r="AL619" s="15"/>
      <c r="AM619" s="15" t="str">
        <f t="shared" si="82"/>
        <v/>
      </c>
      <c r="AN619" s="15" t="str">
        <f t="shared" si="83"/>
        <v/>
      </c>
      <c r="AO619" s="15">
        <f t="shared" si="84"/>
        <v>2</v>
      </c>
      <c r="AP619" s="15">
        <f t="shared" si="85"/>
        <v>1</v>
      </c>
      <c r="AQ619" s="15">
        <f t="shared" si="86"/>
        <v>2</v>
      </c>
      <c r="AR619" s="15" t="str">
        <f t="shared" si="87"/>
        <v/>
      </c>
      <c r="AS619" s="15" t="str">
        <f t="shared" si="88"/>
        <v/>
      </c>
      <c r="AT619" s="15"/>
      <c r="AU619" s="15"/>
      <c r="AV619" s="15"/>
      <c r="AW619" s="15"/>
      <c r="AX619" s="15"/>
      <c r="AY619" s="15">
        <v>5</v>
      </c>
      <c r="AZ619" s="15"/>
      <c r="BA619" s="15"/>
      <c r="BB619" s="15"/>
      <c r="BC619" s="15"/>
      <c r="BD619" s="15"/>
      <c r="BE619" s="15">
        <v>5</v>
      </c>
      <c r="BF619" s="15">
        <v>3</v>
      </c>
      <c r="BG619" s="15">
        <v>3</v>
      </c>
      <c r="BH619" s="15">
        <v>2</v>
      </c>
      <c r="BI619" s="15"/>
      <c r="BJ619" s="15"/>
      <c r="BK619" s="15"/>
      <c r="BL619" s="15"/>
      <c r="BM619" s="15">
        <v>4</v>
      </c>
      <c r="BN619" s="15">
        <v>2</v>
      </c>
      <c r="BO619" s="15"/>
      <c r="BP619" s="15"/>
      <c r="BQ619" s="15"/>
      <c r="BR619" s="15"/>
      <c r="BS619" s="15"/>
      <c r="BT619" s="15"/>
      <c r="BU619" s="15"/>
      <c r="BV619" s="15"/>
      <c r="BW619" s="15">
        <v>1</v>
      </c>
      <c r="BX619" s="15">
        <v>2</v>
      </c>
      <c r="BY619" s="15"/>
      <c r="BZ619" s="15"/>
      <c r="CA619" s="15"/>
      <c r="CB619" s="15"/>
      <c r="CC619" s="15"/>
      <c r="CD619" s="15"/>
      <c r="CE619" s="15"/>
      <c r="CF619" s="15"/>
      <c r="CG619" s="15"/>
      <c r="CH619" s="15">
        <v>3</v>
      </c>
      <c r="CI619" s="15">
        <v>3</v>
      </c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 t="s">
        <v>7</v>
      </c>
      <c r="DJ619" s="15" t="s">
        <v>31</v>
      </c>
      <c r="DK619" s="15" t="s">
        <v>9</v>
      </c>
      <c r="DL619" s="15"/>
      <c r="DM619" s="15" t="s">
        <v>7</v>
      </c>
      <c r="DN619" s="15" t="s">
        <v>31</v>
      </c>
      <c r="DO619" s="15" t="s">
        <v>9</v>
      </c>
      <c r="DP619" s="15"/>
      <c r="DQ619" s="15" t="s">
        <v>15</v>
      </c>
      <c r="DR619" s="15" t="s">
        <v>31</v>
      </c>
      <c r="DS619" s="15" t="s">
        <v>9</v>
      </c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 t="s">
        <v>15</v>
      </c>
      <c r="EH619" s="15" t="s">
        <v>31</v>
      </c>
      <c r="EI619" s="15" t="s">
        <v>9</v>
      </c>
      <c r="EJ619" s="15" t="s">
        <v>15</v>
      </c>
      <c r="EK619" s="15" t="s">
        <v>31</v>
      </c>
      <c r="EL619" s="15" t="s">
        <v>9</v>
      </c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>
        <v>1</v>
      </c>
      <c r="FM619" s="15">
        <v>1</v>
      </c>
      <c r="FN619" s="15"/>
      <c r="FO619" s="15"/>
      <c r="FP619" s="15"/>
      <c r="FQ619" s="15">
        <v>3</v>
      </c>
      <c r="FR619" s="15"/>
      <c r="FS619" s="15"/>
      <c r="FT619" s="15">
        <v>1</v>
      </c>
      <c r="FU619" s="15"/>
      <c r="FV619" s="15"/>
      <c r="FW619" s="15">
        <v>1</v>
      </c>
      <c r="FX619" s="15"/>
      <c r="FY619" s="15"/>
      <c r="FZ619" s="15"/>
      <c r="GA619" s="15"/>
      <c r="GB619" s="15"/>
      <c r="GC619" s="15"/>
      <c r="GD619" s="15"/>
      <c r="GE619" s="15" t="s">
        <v>20</v>
      </c>
      <c r="GF619" s="15"/>
      <c r="GG619" s="15"/>
      <c r="GH619" s="15"/>
      <c r="GI619" s="15"/>
      <c r="GJ619" s="15">
        <v>1</v>
      </c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>
        <v>1</v>
      </c>
      <c r="HH619" s="15"/>
      <c r="HI619" s="15"/>
      <c r="HJ619" s="15"/>
      <c r="HK619" s="15"/>
      <c r="HL619" s="15"/>
      <c r="HM619" s="15"/>
      <c r="HN619" s="15">
        <v>5</v>
      </c>
      <c r="HO619" s="15"/>
      <c r="HP619" s="15"/>
      <c r="HQ619" s="15"/>
      <c r="HR619" s="15"/>
      <c r="HS619" s="15"/>
      <c r="HT619" s="15"/>
      <c r="HU619" s="15"/>
      <c r="HV619" s="15"/>
      <c r="HW619" s="15"/>
      <c r="HX619" s="15">
        <v>1</v>
      </c>
      <c r="HY619" s="15"/>
      <c r="HZ619" s="15">
        <v>6</v>
      </c>
      <c r="IA619" s="15"/>
      <c r="IB619" s="15">
        <v>100</v>
      </c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  <c r="IT619" s="15"/>
      <c r="IU619" s="15"/>
      <c r="IV619" s="15"/>
      <c r="IW619" s="15"/>
      <c r="IX619" s="15"/>
      <c r="IY619" s="15"/>
      <c r="IZ619" s="15"/>
      <c r="JA619" s="15"/>
      <c r="JB619" s="15"/>
      <c r="JC619" s="17"/>
      <c r="JD619" s="17"/>
      <c r="JE619" s="18"/>
      <c r="JF619" s="17"/>
      <c r="JG619" s="17"/>
      <c r="JH619" s="19"/>
      <c r="JI619" s="19"/>
      <c r="JJ619" s="17"/>
      <c r="JK619" s="17"/>
      <c r="JL619" s="19"/>
      <c r="JM619" s="17"/>
      <c r="JN619" s="17"/>
      <c r="JO619" s="20"/>
      <c r="JP619" s="17"/>
      <c r="JQ619" s="17"/>
      <c r="JR619" s="20"/>
      <c r="JS619" s="19"/>
      <c r="JT619" s="19"/>
      <c r="JU619" s="19"/>
      <c r="JV619" s="15">
        <v>2</v>
      </c>
      <c r="JW619" s="14"/>
      <c r="JX619" s="14"/>
      <c r="JY619" s="15">
        <v>50</v>
      </c>
      <c r="JZ619" s="15"/>
      <c r="KA619" s="15">
        <v>20</v>
      </c>
      <c r="KB619" s="15">
        <v>5</v>
      </c>
      <c r="KC619" s="15"/>
      <c r="KD619" s="15"/>
      <c r="KE619" s="15">
        <v>10</v>
      </c>
      <c r="KF619" s="15"/>
      <c r="KG619" s="15"/>
      <c r="KH619" s="15">
        <v>5</v>
      </c>
      <c r="KI619" s="15"/>
      <c r="KJ619" s="15"/>
      <c r="KK619" s="15"/>
      <c r="KL619" s="15">
        <v>2</v>
      </c>
      <c r="KM619" s="15"/>
      <c r="KN619" s="15"/>
      <c r="KO619" s="15"/>
      <c r="KP619" s="15"/>
      <c r="KQ619" s="15"/>
      <c r="KR619" s="15"/>
      <c r="KS619" s="15"/>
      <c r="KT619" s="15"/>
      <c r="KU619" s="15"/>
      <c r="KV619" s="15">
        <v>1</v>
      </c>
      <c r="KW619" s="15"/>
      <c r="KX619" s="15"/>
      <c r="KY619" s="15"/>
      <c r="KZ619" s="15"/>
      <c r="LA619" s="15"/>
      <c r="LB619" s="15"/>
      <c r="LC619" s="15"/>
      <c r="LD619" s="15"/>
      <c r="LE619" s="15"/>
      <c r="LF619" s="15"/>
      <c r="LG619" s="15"/>
      <c r="LH619" s="15"/>
      <c r="LI619" s="15"/>
      <c r="LJ619" s="15"/>
      <c r="LK619" s="15"/>
      <c r="LL619" s="15"/>
      <c r="LM619" s="15"/>
      <c r="LN619" s="15"/>
      <c r="LO619" s="15"/>
    </row>
    <row r="620" spans="1:327" ht="18" customHeight="1" x14ac:dyDescent="0.25">
      <c r="A620" s="14" t="s">
        <v>862</v>
      </c>
      <c r="B620" s="15" t="str">
        <f t="shared" si="89"/>
        <v>San Marcos</v>
      </c>
      <c r="C620" s="15">
        <f t="shared" si="81"/>
        <v>4</v>
      </c>
      <c r="D620" s="15">
        <v>1</v>
      </c>
      <c r="E620" s="15">
        <v>1</v>
      </c>
      <c r="F620" s="15">
        <v>2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>
        <v>4</v>
      </c>
      <c r="U620" s="15"/>
      <c r="V620" s="15">
        <v>34</v>
      </c>
      <c r="W620" s="15">
        <v>24</v>
      </c>
      <c r="X620" s="15">
        <v>10</v>
      </c>
      <c r="Y620" s="15">
        <v>7</v>
      </c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 t="str">
        <f t="shared" si="82"/>
        <v/>
      </c>
      <c r="AN620" s="15" t="str">
        <f t="shared" si="83"/>
        <v/>
      </c>
      <c r="AO620" s="15">
        <f t="shared" si="84"/>
        <v>2</v>
      </c>
      <c r="AP620" s="15" t="str">
        <f t="shared" si="85"/>
        <v/>
      </c>
      <c r="AQ620" s="15">
        <f t="shared" si="86"/>
        <v>2</v>
      </c>
      <c r="AR620" s="15" t="str">
        <f t="shared" si="87"/>
        <v/>
      </c>
      <c r="AS620" s="15" t="str">
        <f t="shared" si="88"/>
        <v/>
      </c>
      <c r="AT620" s="15">
        <v>4</v>
      </c>
      <c r="AU620" s="15"/>
      <c r="AV620" s="15"/>
      <c r="AW620" s="15"/>
      <c r="AX620" s="15"/>
      <c r="AY620" s="15"/>
      <c r="AZ620" s="15"/>
      <c r="BA620" s="15"/>
      <c r="BB620" s="15"/>
      <c r="BC620" s="15">
        <v>4</v>
      </c>
      <c r="BD620" s="15"/>
      <c r="BE620" s="15"/>
      <c r="BF620" s="15">
        <v>2</v>
      </c>
      <c r="BG620" s="15">
        <v>3</v>
      </c>
      <c r="BH620" s="15">
        <v>2</v>
      </c>
      <c r="BI620" s="15">
        <v>2</v>
      </c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>
        <v>1</v>
      </c>
      <c r="BX620" s="15">
        <v>2</v>
      </c>
      <c r="BY620" s="15"/>
      <c r="BZ620" s="15"/>
      <c r="CA620" s="15"/>
      <c r="CB620" s="15"/>
      <c r="CC620" s="15"/>
      <c r="CD620" s="15"/>
      <c r="CE620" s="15"/>
      <c r="CF620" s="15"/>
      <c r="CG620" s="15"/>
      <c r="CH620" s="15">
        <v>2</v>
      </c>
      <c r="CI620" s="15">
        <v>2</v>
      </c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 t="s">
        <v>7</v>
      </c>
      <c r="DJ620" s="15" t="s">
        <v>163</v>
      </c>
      <c r="DK620" s="15" t="s">
        <v>9</v>
      </c>
      <c r="DL620" s="15"/>
      <c r="DM620" s="15" t="s">
        <v>7</v>
      </c>
      <c r="DN620" s="15" t="s">
        <v>8</v>
      </c>
      <c r="DO620" s="15" t="s">
        <v>9</v>
      </c>
      <c r="DP620" s="15"/>
      <c r="DQ620" s="15" t="s">
        <v>15</v>
      </c>
      <c r="DR620" s="15" t="s">
        <v>8</v>
      </c>
      <c r="DS620" s="15" t="s">
        <v>9</v>
      </c>
      <c r="DT620" s="15" t="s">
        <v>15</v>
      </c>
      <c r="DU620" s="15" t="s">
        <v>8</v>
      </c>
      <c r="DV620" s="15" t="s">
        <v>9</v>
      </c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>
        <v>1</v>
      </c>
      <c r="FM620" s="15"/>
      <c r="FN620" s="15">
        <v>1</v>
      </c>
      <c r="FO620" s="15"/>
      <c r="FP620" s="15"/>
      <c r="FQ620" s="15">
        <v>2</v>
      </c>
      <c r="FR620" s="15"/>
      <c r="FS620" s="15"/>
      <c r="FT620" s="15">
        <v>1</v>
      </c>
      <c r="FU620" s="15"/>
      <c r="FV620" s="15"/>
      <c r="FW620" s="15">
        <v>1</v>
      </c>
      <c r="FX620" s="15"/>
      <c r="FY620" s="15"/>
      <c r="FZ620" s="15"/>
      <c r="GA620" s="15"/>
      <c r="GB620" s="15"/>
      <c r="GC620" s="15"/>
      <c r="GD620" s="15"/>
      <c r="GE620" s="15" t="s">
        <v>20</v>
      </c>
      <c r="GF620" s="15"/>
      <c r="GG620" s="15"/>
      <c r="GH620" s="15"/>
      <c r="GI620" s="15"/>
      <c r="GJ620" s="15">
        <v>1</v>
      </c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>
        <v>1</v>
      </c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>
        <v>1</v>
      </c>
      <c r="HY620" s="15"/>
      <c r="HZ620" s="15">
        <v>6</v>
      </c>
      <c r="IA620" s="15"/>
      <c r="IB620" s="15">
        <v>200</v>
      </c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  <c r="IT620" s="15"/>
      <c r="IU620" s="15"/>
      <c r="IV620" s="15"/>
      <c r="IW620" s="15"/>
      <c r="IX620" s="15"/>
      <c r="IY620" s="15"/>
      <c r="IZ620" s="15"/>
      <c r="JA620" s="15"/>
      <c r="JB620" s="15"/>
      <c r="JC620" s="17"/>
      <c r="JD620" s="17"/>
      <c r="JE620" s="18"/>
      <c r="JF620" s="17"/>
      <c r="JG620" s="17"/>
      <c r="JH620" s="19"/>
      <c r="JI620" s="19"/>
      <c r="JJ620" s="17"/>
      <c r="JK620" s="17"/>
      <c r="JL620" s="19"/>
      <c r="JM620" s="17"/>
      <c r="JN620" s="17"/>
      <c r="JO620" s="20"/>
      <c r="JP620" s="17"/>
      <c r="JQ620" s="17"/>
      <c r="JR620" s="20"/>
      <c r="JS620" s="19"/>
      <c r="JT620" s="19"/>
      <c r="JU620" s="19"/>
      <c r="JV620" s="15">
        <v>2</v>
      </c>
      <c r="JW620" s="14"/>
      <c r="JX620" s="14"/>
      <c r="JY620" s="15">
        <v>80</v>
      </c>
      <c r="JZ620" s="15"/>
      <c r="KA620" s="15"/>
      <c r="KB620" s="15">
        <v>10</v>
      </c>
      <c r="KC620" s="15"/>
      <c r="KD620" s="15">
        <v>10</v>
      </c>
      <c r="KE620" s="15">
        <v>5</v>
      </c>
      <c r="KF620" s="15"/>
      <c r="KG620" s="15"/>
      <c r="KH620" s="15">
        <v>10</v>
      </c>
      <c r="KI620" s="15"/>
      <c r="KJ620" s="15"/>
      <c r="KK620" s="15"/>
      <c r="KL620" s="15">
        <v>2</v>
      </c>
      <c r="KM620" s="15"/>
      <c r="KN620" s="15"/>
      <c r="KO620" s="15"/>
      <c r="KP620" s="15"/>
      <c r="KQ620" s="15"/>
      <c r="KR620" s="15"/>
      <c r="KS620" s="15"/>
      <c r="KT620" s="15"/>
      <c r="KU620" s="15"/>
      <c r="KV620" s="15"/>
      <c r="KW620" s="15"/>
      <c r="KX620" s="15"/>
      <c r="KY620" s="15"/>
      <c r="KZ620" s="15">
        <v>1</v>
      </c>
      <c r="LA620" s="15"/>
      <c r="LB620" s="15"/>
      <c r="LC620" s="15"/>
      <c r="LD620" s="15"/>
      <c r="LE620" s="15"/>
      <c r="LF620" s="15">
        <v>1</v>
      </c>
      <c r="LG620" s="15"/>
      <c r="LH620" s="15"/>
      <c r="LI620" s="15"/>
      <c r="LJ620" s="15"/>
      <c r="LK620" s="15"/>
      <c r="LL620" s="15" t="s">
        <v>11</v>
      </c>
      <c r="LM620" s="15" t="s">
        <v>42</v>
      </c>
      <c r="LN620" s="15"/>
      <c r="LO620" s="15" t="s">
        <v>43</v>
      </c>
    </row>
    <row r="621" spans="1:327" ht="18" customHeight="1" x14ac:dyDescent="0.25">
      <c r="A621" s="14" t="s">
        <v>863</v>
      </c>
      <c r="B621" s="15" t="str">
        <f t="shared" si="89"/>
        <v>San Marcos</v>
      </c>
      <c r="C621" s="15">
        <f t="shared" si="81"/>
        <v>6</v>
      </c>
      <c r="D621" s="15">
        <v>1</v>
      </c>
      <c r="E621" s="15">
        <v>1</v>
      </c>
      <c r="F621" s="15"/>
      <c r="G621" s="15">
        <v>1</v>
      </c>
      <c r="H621" s="15"/>
      <c r="I621" s="15"/>
      <c r="J621" s="15"/>
      <c r="K621" s="15"/>
      <c r="L621" s="15"/>
      <c r="M621" s="15"/>
      <c r="N621" s="15"/>
      <c r="O621" s="15"/>
      <c r="P621" s="15">
        <v>2</v>
      </c>
      <c r="Q621" s="15">
        <v>1</v>
      </c>
      <c r="R621" s="15"/>
      <c r="S621" s="15"/>
      <c r="T621" s="15">
        <v>6</v>
      </c>
      <c r="U621" s="15"/>
      <c r="V621" s="15">
        <v>66</v>
      </c>
      <c r="W621" s="15">
        <v>57</v>
      </c>
      <c r="X621" s="15"/>
      <c r="Y621" s="15"/>
      <c r="Z621" s="15"/>
      <c r="AA621" s="15"/>
      <c r="AB621" s="15"/>
      <c r="AC621" s="15">
        <v>39</v>
      </c>
      <c r="AD621" s="15"/>
      <c r="AE621" s="15"/>
      <c r="AF621" s="15"/>
      <c r="AG621" s="15">
        <v>20</v>
      </c>
      <c r="AH621" s="15">
        <v>19</v>
      </c>
      <c r="AI621" s="15">
        <v>17</v>
      </c>
      <c r="AJ621" s="15"/>
      <c r="AK621" s="15"/>
      <c r="AL621" s="15"/>
      <c r="AM621" s="15" t="str">
        <f t="shared" si="82"/>
        <v/>
      </c>
      <c r="AN621" s="15" t="str">
        <f t="shared" si="83"/>
        <v/>
      </c>
      <c r="AO621" s="15" t="str">
        <f t="shared" si="84"/>
        <v/>
      </c>
      <c r="AP621" s="15">
        <f t="shared" si="85"/>
        <v>1</v>
      </c>
      <c r="AQ621" s="15">
        <f t="shared" si="86"/>
        <v>3</v>
      </c>
      <c r="AR621" s="15">
        <f t="shared" si="87"/>
        <v>1</v>
      </c>
      <c r="AS621" s="15">
        <f t="shared" si="88"/>
        <v>1</v>
      </c>
      <c r="AT621" s="15">
        <v>6</v>
      </c>
      <c r="AU621" s="15"/>
      <c r="AV621" s="15"/>
      <c r="AW621" s="15"/>
      <c r="AX621" s="15"/>
      <c r="AY621" s="15"/>
      <c r="AZ621" s="15"/>
      <c r="BA621" s="15"/>
      <c r="BB621" s="15"/>
      <c r="BC621" s="15">
        <v>6</v>
      </c>
      <c r="BD621" s="15"/>
      <c r="BE621" s="15"/>
      <c r="BF621" s="15">
        <v>2</v>
      </c>
      <c r="BG621" s="15">
        <v>5</v>
      </c>
      <c r="BH621" s="15"/>
      <c r="BI621" s="15"/>
      <c r="BJ621" s="15"/>
      <c r="BK621" s="15"/>
      <c r="BL621" s="15"/>
      <c r="BM621" s="15">
        <v>5</v>
      </c>
      <c r="BN621" s="15"/>
      <c r="BO621" s="15"/>
      <c r="BP621" s="15"/>
      <c r="BQ621" s="15">
        <v>5</v>
      </c>
      <c r="BR621" s="15">
        <v>4</v>
      </c>
      <c r="BS621" s="15">
        <v>3</v>
      </c>
      <c r="BT621" s="15"/>
      <c r="BU621" s="15"/>
      <c r="BV621" s="15"/>
      <c r="BW621" s="15">
        <v>3</v>
      </c>
      <c r="BX621" s="15">
        <v>1</v>
      </c>
      <c r="BY621" s="15"/>
      <c r="BZ621" s="15"/>
      <c r="CA621" s="15"/>
      <c r="CB621" s="15"/>
      <c r="CC621" s="15"/>
      <c r="CD621" s="15"/>
      <c r="CE621" s="15"/>
      <c r="CF621" s="15"/>
      <c r="CG621" s="15"/>
      <c r="CH621" s="15">
        <v>2</v>
      </c>
      <c r="CI621" s="15">
        <v>1</v>
      </c>
      <c r="CJ621" s="15">
        <v>1</v>
      </c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 t="s">
        <v>864</v>
      </c>
      <c r="DA621" s="15">
        <v>1</v>
      </c>
      <c r="DB621" s="15">
        <v>1</v>
      </c>
      <c r="DC621" s="15"/>
      <c r="DD621" s="15"/>
      <c r="DE621" s="15"/>
      <c r="DF621" s="15"/>
      <c r="DG621" s="15"/>
      <c r="DH621" s="15">
        <v>1</v>
      </c>
      <c r="DI621" s="15" t="s">
        <v>7</v>
      </c>
      <c r="DJ621" s="15" t="s">
        <v>8</v>
      </c>
      <c r="DK621" s="15" t="s">
        <v>9</v>
      </c>
      <c r="DL621" s="15"/>
      <c r="DM621" s="15" t="s">
        <v>7</v>
      </c>
      <c r="DN621" s="15" t="s">
        <v>88</v>
      </c>
      <c r="DO621" s="15" t="s">
        <v>9</v>
      </c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 t="s">
        <v>15</v>
      </c>
      <c r="EH621" s="15" t="s">
        <v>46</v>
      </c>
      <c r="EI621" s="15" t="s">
        <v>9</v>
      </c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 t="s">
        <v>15</v>
      </c>
      <c r="EU621" s="15" t="s">
        <v>46</v>
      </c>
      <c r="EV621" s="15" t="s">
        <v>9</v>
      </c>
      <c r="EW621" s="15" t="s">
        <v>7</v>
      </c>
      <c r="EX621" s="15" t="s">
        <v>46</v>
      </c>
      <c r="EY621" s="15" t="s">
        <v>9</v>
      </c>
      <c r="EZ621" s="15" t="s">
        <v>15</v>
      </c>
      <c r="FA621" s="15" t="s">
        <v>46</v>
      </c>
      <c r="FB621" s="15" t="s">
        <v>9</v>
      </c>
      <c r="FC621" s="15"/>
      <c r="FD621" s="15"/>
      <c r="FE621" s="15"/>
      <c r="FF621" s="15"/>
      <c r="FG621" s="15"/>
      <c r="FH621" s="15"/>
      <c r="FI621" s="15"/>
      <c r="FJ621" s="15"/>
      <c r="FK621" s="15"/>
      <c r="FL621" s="15">
        <v>2</v>
      </c>
      <c r="FM621" s="15"/>
      <c r="FN621" s="15"/>
      <c r="FO621" s="15">
        <v>2</v>
      </c>
      <c r="FP621" s="15">
        <v>2</v>
      </c>
      <c r="FQ621" s="15">
        <v>1</v>
      </c>
      <c r="FR621" s="15"/>
      <c r="FS621" s="15"/>
      <c r="FT621" s="15">
        <v>1</v>
      </c>
      <c r="FU621" s="15"/>
      <c r="FV621" s="15"/>
      <c r="FW621" s="15"/>
      <c r="FX621" s="15"/>
      <c r="FY621" s="15"/>
      <c r="FZ621" s="15">
        <v>2</v>
      </c>
      <c r="GA621" s="15"/>
      <c r="GB621" s="15"/>
      <c r="GC621" s="15"/>
      <c r="GD621" s="15"/>
      <c r="GE621" s="15" t="s">
        <v>53</v>
      </c>
      <c r="GF621" s="15" t="s">
        <v>53</v>
      </c>
      <c r="GG621" s="15"/>
      <c r="GH621" s="15"/>
      <c r="GI621" s="15"/>
      <c r="GJ621" s="15">
        <v>2</v>
      </c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>
        <v>2</v>
      </c>
      <c r="HJ621" s="15"/>
      <c r="HK621" s="15"/>
      <c r="HL621" s="15"/>
      <c r="HM621" s="15"/>
      <c r="HN621" s="15">
        <v>1</v>
      </c>
      <c r="HO621" s="15"/>
      <c r="HP621" s="15"/>
      <c r="HQ621" s="15"/>
      <c r="HR621" s="15"/>
      <c r="HS621" s="15"/>
      <c r="HT621" s="15"/>
      <c r="HU621" s="15"/>
      <c r="HV621" s="15"/>
      <c r="HW621" s="15"/>
      <c r="HX621" s="15">
        <v>1</v>
      </c>
      <c r="HY621" s="15"/>
      <c r="HZ621" s="15">
        <v>9</v>
      </c>
      <c r="IA621" s="15"/>
      <c r="IB621" s="15">
        <v>350</v>
      </c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  <c r="IT621" s="15"/>
      <c r="IU621" s="15"/>
      <c r="IV621" s="15"/>
      <c r="IW621" s="15"/>
      <c r="IX621" s="15"/>
      <c r="IY621" s="15"/>
      <c r="IZ621" s="15"/>
      <c r="JA621" s="15"/>
      <c r="JB621" s="15"/>
      <c r="JC621" s="17">
        <v>1</v>
      </c>
      <c r="JD621" s="17">
        <v>1</v>
      </c>
      <c r="JE621" s="20">
        <v>0.35</v>
      </c>
      <c r="JF621" s="17">
        <v>1</v>
      </c>
      <c r="JG621" s="17">
        <v>2</v>
      </c>
      <c r="JH621" s="19"/>
      <c r="JI621" s="19"/>
      <c r="JJ621" s="17"/>
      <c r="JK621" s="17"/>
      <c r="JL621" s="19"/>
      <c r="JM621" s="17"/>
      <c r="JN621" s="17"/>
      <c r="JO621" s="20"/>
      <c r="JP621" s="17"/>
      <c r="JQ621" s="17"/>
      <c r="JR621" s="20"/>
      <c r="JS621" s="19"/>
      <c r="JT621" s="19"/>
      <c r="JU621" s="19"/>
      <c r="JV621" s="15">
        <v>2</v>
      </c>
      <c r="JW621" s="14"/>
      <c r="JX621" s="14"/>
      <c r="JY621" s="15">
        <v>100</v>
      </c>
      <c r="JZ621" s="15"/>
      <c r="KA621" s="15">
        <v>50</v>
      </c>
      <c r="KB621" s="15">
        <v>50</v>
      </c>
      <c r="KC621" s="15"/>
      <c r="KD621" s="15">
        <v>25</v>
      </c>
      <c r="KE621" s="15">
        <v>10</v>
      </c>
      <c r="KF621" s="15">
        <v>5</v>
      </c>
      <c r="KG621" s="15"/>
      <c r="KH621" s="15">
        <v>20</v>
      </c>
      <c r="KI621" s="15"/>
      <c r="KJ621" s="15"/>
      <c r="KK621" s="15"/>
      <c r="KL621" s="15">
        <v>2</v>
      </c>
      <c r="KM621" s="15"/>
      <c r="KN621" s="15"/>
      <c r="KO621" s="15"/>
      <c r="KP621" s="15"/>
      <c r="KQ621" s="15"/>
      <c r="KR621" s="15"/>
      <c r="KS621" s="15"/>
      <c r="KT621" s="15"/>
      <c r="KU621" s="15"/>
      <c r="KV621" s="15"/>
      <c r="KW621" s="15"/>
      <c r="KX621" s="15"/>
      <c r="KY621" s="15"/>
      <c r="KZ621" s="15"/>
      <c r="LA621" s="15"/>
      <c r="LB621" s="15"/>
      <c r="LC621" s="15"/>
      <c r="LD621" s="15"/>
      <c r="LE621" s="15"/>
      <c r="LF621" s="15"/>
      <c r="LG621" s="15">
        <v>1</v>
      </c>
      <c r="LH621" s="15"/>
      <c r="LI621" s="15"/>
      <c r="LJ621" s="15"/>
      <c r="LK621" s="15"/>
      <c r="LL621" s="15" t="s">
        <v>29</v>
      </c>
      <c r="LM621" s="15"/>
      <c r="LN621" s="15"/>
      <c r="LO621" s="15"/>
    </row>
    <row r="622" spans="1:327" ht="18" customHeight="1" x14ac:dyDescent="0.25">
      <c r="A622" s="14" t="s">
        <v>865</v>
      </c>
      <c r="B622" s="15" t="str">
        <f t="shared" si="89"/>
        <v>San Marcos</v>
      </c>
      <c r="C622" s="15">
        <f t="shared" si="81"/>
        <v>7</v>
      </c>
      <c r="D622" s="15">
        <v>1</v>
      </c>
      <c r="E622" s="15">
        <v>1</v>
      </c>
      <c r="F622" s="15">
        <v>1</v>
      </c>
      <c r="G622" s="15">
        <v>2</v>
      </c>
      <c r="H622" s="15">
        <v>1</v>
      </c>
      <c r="I622" s="15">
        <v>1</v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>
        <v>7</v>
      </c>
      <c r="U622" s="15"/>
      <c r="V622" s="15">
        <v>52</v>
      </c>
      <c r="W622" s="15">
        <v>47</v>
      </c>
      <c r="X622" s="15">
        <v>22</v>
      </c>
      <c r="Y622" s="15"/>
      <c r="Z622" s="15"/>
      <c r="AA622" s="15"/>
      <c r="AB622" s="15"/>
      <c r="AC622" s="15">
        <v>20</v>
      </c>
      <c r="AD622" s="15">
        <v>19</v>
      </c>
      <c r="AE622" s="15"/>
      <c r="AF622" s="15"/>
      <c r="AG622" s="15">
        <v>10</v>
      </c>
      <c r="AH622" s="15">
        <v>7</v>
      </c>
      <c r="AI622" s="15"/>
      <c r="AJ622" s="15"/>
      <c r="AK622" s="15"/>
      <c r="AL622" s="15"/>
      <c r="AM622" s="15" t="str">
        <f t="shared" si="82"/>
        <v/>
      </c>
      <c r="AN622" s="15" t="str">
        <f t="shared" si="83"/>
        <v/>
      </c>
      <c r="AO622" s="15">
        <f t="shared" si="84"/>
        <v>2</v>
      </c>
      <c r="AP622" s="15" t="str">
        <f t="shared" si="85"/>
        <v/>
      </c>
      <c r="AQ622" s="15">
        <f t="shared" si="86"/>
        <v>3</v>
      </c>
      <c r="AR622" s="15">
        <f t="shared" si="87"/>
        <v>2</v>
      </c>
      <c r="AS622" s="15" t="str">
        <f t="shared" si="88"/>
        <v/>
      </c>
      <c r="AT622" s="15">
        <v>7</v>
      </c>
      <c r="AU622" s="15"/>
      <c r="AV622" s="15"/>
      <c r="AW622" s="15"/>
      <c r="AX622" s="15"/>
      <c r="AY622" s="15"/>
      <c r="AZ622" s="15"/>
      <c r="BA622" s="15"/>
      <c r="BB622" s="15"/>
      <c r="BC622" s="15"/>
      <c r="BD622" s="15">
        <v>7</v>
      </c>
      <c r="BE622" s="15"/>
      <c r="BF622" s="15">
        <v>2</v>
      </c>
      <c r="BG622" s="15">
        <v>3</v>
      </c>
      <c r="BH622" s="15">
        <v>3</v>
      </c>
      <c r="BI622" s="15"/>
      <c r="BJ622" s="15"/>
      <c r="BK622" s="15"/>
      <c r="BL622" s="15"/>
      <c r="BM622" s="15">
        <v>5</v>
      </c>
      <c r="BN622" s="15">
        <v>5</v>
      </c>
      <c r="BO622" s="15"/>
      <c r="BP622" s="15"/>
      <c r="BQ622" s="15">
        <v>3</v>
      </c>
      <c r="BR622" s="15">
        <v>3</v>
      </c>
      <c r="BS622" s="15"/>
      <c r="BT622" s="15"/>
      <c r="BU622" s="15"/>
      <c r="BV622" s="15"/>
      <c r="BW622" s="15">
        <v>4</v>
      </c>
      <c r="BX622" s="15">
        <v>1</v>
      </c>
      <c r="BY622" s="15"/>
      <c r="BZ622" s="15"/>
      <c r="CA622" s="15"/>
      <c r="CB622" s="15"/>
      <c r="CC622" s="15"/>
      <c r="CD622" s="15"/>
      <c r="CE622" s="15"/>
      <c r="CF622" s="15"/>
      <c r="CG622" s="15"/>
      <c r="CH622" s="15">
        <v>6</v>
      </c>
      <c r="CI622" s="15">
        <v>6</v>
      </c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 t="s">
        <v>7</v>
      </c>
      <c r="DJ622" s="15" t="s">
        <v>31</v>
      </c>
      <c r="DK622" s="15" t="s">
        <v>9</v>
      </c>
      <c r="DL622" s="15"/>
      <c r="DM622" s="15" t="s">
        <v>7</v>
      </c>
      <c r="DN622" s="15" t="s">
        <v>31</v>
      </c>
      <c r="DO622" s="15" t="s">
        <v>9</v>
      </c>
      <c r="DP622" s="15"/>
      <c r="DQ622" s="15" t="s">
        <v>15</v>
      </c>
      <c r="DR622" s="15" t="s">
        <v>23</v>
      </c>
      <c r="DS622" s="15" t="s">
        <v>9</v>
      </c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 t="s">
        <v>15</v>
      </c>
      <c r="EH622" s="15" t="s">
        <v>8</v>
      </c>
      <c r="EI622" s="15" t="s">
        <v>9</v>
      </c>
      <c r="EJ622" s="15" t="s">
        <v>15</v>
      </c>
      <c r="EK622" s="15" t="s">
        <v>8</v>
      </c>
      <c r="EL622" s="15" t="s">
        <v>9</v>
      </c>
      <c r="EM622" s="15"/>
      <c r="EN622" s="15"/>
      <c r="EO622" s="15"/>
      <c r="EP622" s="15"/>
      <c r="EQ622" s="15"/>
      <c r="ER622" s="15"/>
      <c r="ES622" s="15"/>
      <c r="ET622" s="15" t="s">
        <v>15</v>
      </c>
      <c r="EU622" s="15" t="s">
        <v>31</v>
      </c>
      <c r="EV622" s="15" t="s">
        <v>9</v>
      </c>
      <c r="EW622" s="15" t="s">
        <v>7</v>
      </c>
      <c r="EX622" s="15" t="s">
        <v>31</v>
      </c>
      <c r="EY622" s="15" t="s">
        <v>9</v>
      </c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>
        <v>1</v>
      </c>
      <c r="FM622" s="15">
        <v>1</v>
      </c>
      <c r="FN622" s="15"/>
      <c r="FO622" s="15"/>
      <c r="FP622" s="15"/>
      <c r="FQ622" s="15">
        <v>5</v>
      </c>
      <c r="FR622" s="15"/>
      <c r="FS622" s="15"/>
      <c r="FT622" s="15">
        <v>1</v>
      </c>
      <c r="FU622" s="15"/>
      <c r="FV622" s="15"/>
      <c r="FW622" s="15">
        <v>1</v>
      </c>
      <c r="FX622" s="15"/>
      <c r="FY622" s="15"/>
      <c r="FZ622" s="15"/>
      <c r="GA622" s="15"/>
      <c r="GB622" s="15"/>
      <c r="GC622" s="15"/>
      <c r="GD622" s="15"/>
      <c r="GE622" s="15" t="s">
        <v>226</v>
      </c>
      <c r="GF622" s="15"/>
      <c r="GG622" s="15"/>
      <c r="GH622" s="15"/>
      <c r="GI622" s="15"/>
      <c r="GJ622" s="15">
        <v>1</v>
      </c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>
        <v>1</v>
      </c>
      <c r="HH622" s="15"/>
      <c r="HI622" s="15"/>
      <c r="HJ622" s="15"/>
      <c r="HK622" s="15"/>
      <c r="HL622" s="15"/>
      <c r="HM622" s="15"/>
      <c r="HN622" s="15">
        <v>4</v>
      </c>
      <c r="HO622" s="15"/>
      <c r="HP622" s="15"/>
      <c r="HQ622" s="15"/>
      <c r="HR622" s="15"/>
      <c r="HS622" s="15"/>
      <c r="HT622" s="15"/>
      <c r="HU622" s="15"/>
      <c r="HV622" s="15"/>
      <c r="HW622" s="15"/>
      <c r="HX622" s="15">
        <v>1</v>
      </c>
      <c r="HY622" s="15"/>
      <c r="HZ622" s="15">
        <v>6</v>
      </c>
      <c r="IA622" s="15"/>
      <c r="IB622" s="15">
        <v>800</v>
      </c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  <c r="IT622" s="15"/>
      <c r="IU622" s="15"/>
      <c r="IV622" s="15"/>
      <c r="IW622" s="15"/>
      <c r="IX622" s="15"/>
      <c r="IY622" s="15"/>
      <c r="IZ622" s="15"/>
      <c r="JA622" s="15"/>
      <c r="JB622" s="15"/>
      <c r="JC622" s="17"/>
      <c r="JD622" s="17"/>
      <c r="JE622" s="18"/>
      <c r="JF622" s="17"/>
      <c r="JG622" s="17"/>
      <c r="JH622" s="19"/>
      <c r="JI622" s="19"/>
      <c r="JJ622" s="17"/>
      <c r="JK622" s="17"/>
      <c r="JL622" s="19"/>
      <c r="JM622" s="17"/>
      <c r="JN622" s="17"/>
      <c r="JO622" s="20"/>
      <c r="JP622" s="17"/>
      <c r="JQ622" s="17"/>
      <c r="JR622" s="20"/>
      <c r="JS622" s="19"/>
      <c r="JT622" s="19"/>
      <c r="JU622" s="19"/>
      <c r="JV622" s="15">
        <v>2</v>
      </c>
      <c r="JW622" s="14"/>
      <c r="JX622" s="14"/>
      <c r="JY622" s="15">
        <v>200</v>
      </c>
      <c r="JZ622" s="15"/>
      <c r="KA622" s="15">
        <v>100</v>
      </c>
      <c r="KB622" s="15">
        <v>60</v>
      </c>
      <c r="KC622" s="15"/>
      <c r="KD622" s="15"/>
      <c r="KE622" s="15"/>
      <c r="KF622" s="15">
        <v>60</v>
      </c>
      <c r="KG622" s="15"/>
      <c r="KH622" s="15"/>
      <c r="KI622" s="15">
        <v>120</v>
      </c>
      <c r="KJ622" s="15"/>
      <c r="KK622" s="15"/>
      <c r="KL622" s="15">
        <v>2</v>
      </c>
      <c r="KM622" s="15"/>
      <c r="KN622" s="15"/>
      <c r="KO622" s="15"/>
      <c r="KP622" s="15"/>
      <c r="KQ622" s="15"/>
      <c r="KR622" s="15"/>
      <c r="KS622" s="15"/>
      <c r="KT622" s="15"/>
      <c r="KU622" s="15"/>
      <c r="KV622" s="15"/>
      <c r="KW622" s="15"/>
      <c r="KX622" s="15"/>
      <c r="KY622" s="15"/>
      <c r="KZ622" s="15"/>
      <c r="LA622" s="15"/>
      <c r="LB622" s="15"/>
      <c r="LC622" s="15"/>
      <c r="LD622" s="15"/>
      <c r="LE622" s="15"/>
      <c r="LF622" s="15"/>
      <c r="LG622" s="15">
        <v>1</v>
      </c>
      <c r="LH622" s="15"/>
      <c r="LI622" s="15"/>
      <c r="LJ622" s="15"/>
      <c r="LK622" s="15" t="s">
        <v>119</v>
      </c>
      <c r="LL622" s="15"/>
      <c r="LM622" s="15"/>
      <c r="LN622" s="15"/>
      <c r="LO622" s="15" t="s">
        <v>410</v>
      </c>
    </row>
    <row r="623" spans="1:327" ht="18" customHeight="1" x14ac:dyDescent="0.25">
      <c r="A623" s="14" t="s">
        <v>866</v>
      </c>
      <c r="B623" s="15" t="str">
        <f t="shared" si="89"/>
        <v>San Marcos</v>
      </c>
      <c r="C623" s="15">
        <f t="shared" si="81"/>
        <v>4</v>
      </c>
      <c r="D623" s="15">
        <v>1</v>
      </c>
      <c r="E623" s="15">
        <v>1</v>
      </c>
      <c r="F623" s="15">
        <v>2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>
        <v>4</v>
      </c>
      <c r="U623" s="15"/>
      <c r="V623" s="15">
        <v>45</v>
      </c>
      <c r="W623" s="15">
        <v>40</v>
      </c>
      <c r="X623" s="15">
        <v>13</v>
      </c>
      <c r="Y623" s="15">
        <v>15</v>
      </c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 t="str">
        <f t="shared" si="82"/>
        <v/>
      </c>
      <c r="AN623" s="15" t="str">
        <f t="shared" si="83"/>
        <v/>
      </c>
      <c r="AO623" s="15" t="str">
        <f t="shared" si="84"/>
        <v/>
      </c>
      <c r="AP623" s="15">
        <f t="shared" si="85"/>
        <v>2</v>
      </c>
      <c r="AQ623" s="15" t="str">
        <f t="shared" si="86"/>
        <v/>
      </c>
      <c r="AR623" s="15">
        <f t="shared" si="87"/>
        <v>2</v>
      </c>
      <c r="AS623" s="15" t="str">
        <f t="shared" si="88"/>
        <v/>
      </c>
      <c r="AT623" s="15">
        <v>4</v>
      </c>
      <c r="AU623" s="15"/>
      <c r="AV623" s="15"/>
      <c r="AW623" s="15"/>
      <c r="AX623" s="15"/>
      <c r="AY623" s="15"/>
      <c r="AZ623" s="15"/>
      <c r="BA623" s="15"/>
      <c r="BB623" s="15"/>
      <c r="BC623" s="15">
        <v>4</v>
      </c>
      <c r="BD623" s="15"/>
      <c r="BE623" s="15"/>
      <c r="BF623" s="15">
        <v>3</v>
      </c>
      <c r="BG623" s="15">
        <v>3</v>
      </c>
      <c r="BH623" s="15">
        <v>4</v>
      </c>
      <c r="BI623" s="15">
        <v>4</v>
      </c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>
        <v>2</v>
      </c>
      <c r="BY623" s="15"/>
      <c r="BZ623" s="15"/>
      <c r="CA623" s="15"/>
      <c r="CB623" s="15"/>
      <c r="CC623" s="15"/>
      <c r="CD623" s="15"/>
      <c r="CE623" s="15"/>
      <c r="CF623" s="15"/>
      <c r="CG623" s="15"/>
      <c r="CH623" s="15">
        <v>2</v>
      </c>
      <c r="CI623" s="15">
        <v>2</v>
      </c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>
        <v>1</v>
      </c>
      <c r="DI623" s="15" t="s">
        <v>7</v>
      </c>
      <c r="DJ623" s="15" t="s">
        <v>8</v>
      </c>
      <c r="DK623" s="15" t="s">
        <v>9</v>
      </c>
      <c r="DL623" s="15">
        <v>1</v>
      </c>
      <c r="DM623" s="15" t="s">
        <v>7</v>
      </c>
      <c r="DN623" s="15" t="s">
        <v>8</v>
      </c>
      <c r="DO623" s="15" t="s">
        <v>9</v>
      </c>
      <c r="DP623" s="15"/>
      <c r="DQ623" s="15" t="s">
        <v>15</v>
      </c>
      <c r="DR623" s="15" t="s">
        <v>31</v>
      </c>
      <c r="DS623" s="15" t="s">
        <v>9</v>
      </c>
      <c r="DT623" s="15" t="s">
        <v>15</v>
      </c>
      <c r="DU623" s="15" t="s">
        <v>31</v>
      </c>
      <c r="DV623" s="15" t="s">
        <v>9</v>
      </c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>
        <v>2</v>
      </c>
      <c r="FM623" s="15"/>
      <c r="FN623" s="15"/>
      <c r="FO623" s="15">
        <v>2</v>
      </c>
      <c r="FP623" s="15"/>
      <c r="FQ623" s="15">
        <v>2</v>
      </c>
      <c r="FR623" s="15"/>
      <c r="FS623" s="15"/>
      <c r="FT623" s="15"/>
      <c r="FU623" s="15"/>
      <c r="FV623" s="15"/>
      <c r="FW623" s="15">
        <v>2</v>
      </c>
      <c r="FX623" s="15"/>
      <c r="FY623" s="15"/>
      <c r="FZ623" s="15"/>
      <c r="GA623" s="15"/>
      <c r="GB623" s="15"/>
      <c r="GC623" s="15"/>
      <c r="GD623" s="15"/>
      <c r="GE623" s="15" t="s">
        <v>20</v>
      </c>
      <c r="GF623" s="15" t="s">
        <v>32</v>
      </c>
      <c r="GG623" s="15"/>
      <c r="GH623" s="15"/>
      <c r="GI623" s="15"/>
      <c r="GJ623" s="15">
        <v>1</v>
      </c>
      <c r="GK623" s="15"/>
      <c r="GL623" s="15"/>
      <c r="GM623" s="15"/>
      <c r="GN623" s="15"/>
      <c r="GO623" s="15"/>
      <c r="GP623" s="15">
        <v>1</v>
      </c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>
        <v>1</v>
      </c>
      <c r="HH623" s="15"/>
      <c r="HI623" s="15"/>
      <c r="HJ623" s="15"/>
      <c r="HK623" s="15">
        <v>1</v>
      </c>
      <c r="HL623" s="15"/>
      <c r="HM623" s="15"/>
      <c r="HN623" s="15">
        <v>4</v>
      </c>
      <c r="HO623" s="15"/>
      <c r="HP623" s="15"/>
      <c r="HQ623" s="15"/>
      <c r="HR623" s="15"/>
      <c r="HS623" s="15"/>
      <c r="HT623" s="15"/>
      <c r="HU623" s="15"/>
      <c r="HV623" s="15"/>
      <c r="HW623" s="15"/>
      <c r="HX623" s="15">
        <v>1</v>
      </c>
      <c r="HY623" s="15"/>
      <c r="HZ623" s="15">
        <v>6</v>
      </c>
      <c r="IA623" s="15"/>
      <c r="IB623" s="15">
        <v>100</v>
      </c>
      <c r="IC623" s="15">
        <v>100</v>
      </c>
      <c r="ID623" s="15"/>
      <c r="IE623" s="15"/>
      <c r="IF623" s="15"/>
      <c r="IG623" s="15"/>
      <c r="IH623" s="15"/>
      <c r="II623" s="15"/>
      <c r="IJ623" s="15"/>
      <c r="IK623" s="15"/>
      <c r="IL623" s="15"/>
      <c r="IM623" s="15"/>
      <c r="IN623" s="15"/>
      <c r="IO623" s="15"/>
      <c r="IP623" s="15"/>
      <c r="IQ623" s="15"/>
      <c r="IR623" s="15"/>
      <c r="IS623" s="15"/>
      <c r="IT623" s="15"/>
      <c r="IU623" s="15"/>
      <c r="IV623" s="15"/>
      <c r="IW623" s="15"/>
      <c r="IX623" s="15"/>
      <c r="IY623" s="15"/>
      <c r="IZ623" s="15"/>
      <c r="JA623" s="15"/>
      <c r="JB623" s="15"/>
      <c r="JC623" s="17"/>
      <c r="JD623" s="17"/>
      <c r="JE623" s="18"/>
      <c r="JF623" s="17"/>
      <c r="JG623" s="17"/>
      <c r="JH623" s="19"/>
      <c r="JI623" s="19"/>
      <c r="JJ623" s="17"/>
      <c r="JK623" s="17"/>
      <c r="JL623" s="19"/>
      <c r="JM623" s="17"/>
      <c r="JN623" s="17"/>
      <c r="JO623" s="20"/>
      <c r="JP623" s="17"/>
      <c r="JQ623" s="17"/>
      <c r="JR623" s="20"/>
      <c r="JS623" s="19"/>
      <c r="JT623" s="19"/>
      <c r="JU623" s="19"/>
      <c r="JV623" s="15">
        <v>2</v>
      </c>
      <c r="JW623" s="14"/>
      <c r="JX623" s="14"/>
      <c r="JY623" s="15">
        <v>188</v>
      </c>
      <c r="JZ623" s="15"/>
      <c r="KA623" s="15"/>
      <c r="KB623" s="15">
        <v>12</v>
      </c>
      <c r="KC623" s="15"/>
      <c r="KD623" s="15"/>
      <c r="KE623" s="15"/>
      <c r="KF623" s="15"/>
      <c r="KG623" s="15"/>
      <c r="KH623" s="15"/>
      <c r="KI623" s="15"/>
      <c r="KJ623" s="15"/>
      <c r="KK623" s="15"/>
      <c r="KL623" s="15">
        <v>1</v>
      </c>
      <c r="KM623" s="15"/>
      <c r="KN623" s="15"/>
      <c r="KO623" s="15"/>
      <c r="KP623" s="15"/>
      <c r="KQ623" s="15"/>
      <c r="KR623" s="15"/>
      <c r="KS623" s="15">
        <v>1</v>
      </c>
      <c r="KT623" s="15"/>
      <c r="KU623" s="15"/>
      <c r="KV623" s="15"/>
      <c r="KW623" s="15"/>
      <c r="KX623" s="15"/>
      <c r="KY623" s="15">
        <v>1</v>
      </c>
      <c r="KZ623" s="15"/>
      <c r="LA623" s="15"/>
      <c r="LB623" s="15"/>
      <c r="LC623" s="15"/>
      <c r="LD623" s="15"/>
      <c r="LE623" s="15"/>
      <c r="LF623" s="15">
        <v>1</v>
      </c>
      <c r="LG623" s="15"/>
      <c r="LH623" s="15"/>
      <c r="LI623" s="15"/>
      <c r="LJ623" s="15" t="s">
        <v>234</v>
      </c>
      <c r="LK623" s="15" t="s">
        <v>21</v>
      </c>
      <c r="LL623" s="15" t="s">
        <v>29</v>
      </c>
      <c r="LM623" s="15" t="s">
        <v>42</v>
      </c>
      <c r="LN623" s="15" t="s">
        <v>79</v>
      </c>
      <c r="LO623" s="15"/>
    </row>
    <row r="624" spans="1:327" ht="18" customHeight="1" x14ac:dyDescent="0.25">
      <c r="A624" s="14" t="s">
        <v>867</v>
      </c>
      <c r="B624" s="15" t="str">
        <f t="shared" si="89"/>
        <v>San Marcos</v>
      </c>
      <c r="C624" s="15">
        <f t="shared" si="81"/>
        <v>6</v>
      </c>
      <c r="D624" s="15">
        <v>1</v>
      </c>
      <c r="E624" s="15">
        <v>1</v>
      </c>
      <c r="F624" s="15">
        <v>2</v>
      </c>
      <c r="G624" s="15">
        <v>2</v>
      </c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>
        <v>6</v>
      </c>
      <c r="T624" s="15"/>
      <c r="U624" s="15"/>
      <c r="V624" s="15">
        <v>40</v>
      </c>
      <c r="W624" s="15">
        <v>40</v>
      </c>
      <c r="X624" s="15">
        <v>16</v>
      </c>
      <c r="Y624" s="15">
        <v>15</v>
      </c>
      <c r="Z624" s="15"/>
      <c r="AA624" s="15"/>
      <c r="AB624" s="15"/>
      <c r="AC624" s="15">
        <v>13</v>
      </c>
      <c r="AD624" s="15">
        <v>7</v>
      </c>
      <c r="AE624" s="15"/>
      <c r="AF624" s="15"/>
      <c r="AG624" s="15"/>
      <c r="AH624" s="15"/>
      <c r="AI624" s="15"/>
      <c r="AJ624" s="15"/>
      <c r="AK624" s="15"/>
      <c r="AL624" s="15"/>
      <c r="AM624" s="15" t="str">
        <f t="shared" si="82"/>
        <v/>
      </c>
      <c r="AN624" s="15" t="str">
        <f t="shared" si="83"/>
        <v/>
      </c>
      <c r="AO624" s="15">
        <f t="shared" si="84"/>
        <v>1</v>
      </c>
      <c r="AP624" s="15">
        <f t="shared" si="85"/>
        <v>3</v>
      </c>
      <c r="AQ624" s="15" t="str">
        <f t="shared" si="86"/>
        <v/>
      </c>
      <c r="AR624" s="15">
        <f t="shared" si="87"/>
        <v>2</v>
      </c>
      <c r="AS624" s="15" t="str">
        <f t="shared" si="88"/>
        <v/>
      </c>
      <c r="AT624" s="15">
        <v>6</v>
      </c>
      <c r="AU624" s="15"/>
      <c r="AV624" s="15"/>
      <c r="AW624" s="15"/>
      <c r="AX624" s="15"/>
      <c r="AY624" s="15"/>
      <c r="AZ624" s="15"/>
      <c r="BA624" s="15">
        <v>6</v>
      </c>
      <c r="BB624" s="15"/>
      <c r="BC624" s="15"/>
      <c r="BD624" s="15"/>
      <c r="BE624" s="15"/>
      <c r="BF624" s="15">
        <v>5</v>
      </c>
      <c r="BG624" s="15">
        <v>3</v>
      </c>
      <c r="BH624" s="15">
        <v>4</v>
      </c>
      <c r="BI624" s="15">
        <v>4</v>
      </c>
      <c r="BJ624" s="15"/>
      <c r="BK624" s="15"/>
      <c r="BL624" s="15"/>
      <c r="BM624" s="15">
        <v>4</v>
      </c>
      <c r="BN624" s="15">
        <v>2</v>
      </c>
      <c r="BO624" s="15"/>
      <c r="BP624" s="15"/>
      <c r="BQ624" s="15"/>
      <c r="BR624" s="15"/>
      <c r="BS624" s="15"/>
      <c r="BT624" s="15"/>
      <c r="BU624" s="15"/>
      <c r="BV624" s="15"/>
      <c r="BW624" s="15">
        <v>3</v>
      </c>
      <c r="BX624" s="15">
        <v>2</v>
      </c>
      <c r="BY624" s="15"/>
      <c r="BZ624" s="15"/>
      <c r="CA624" s="15"/>
      <c r="CB624" s="15"/>
      <c r="CC624" s="15"/>
      <c r="CD624" s="15"/>
      <c r="CE624" s="15"/>
      <c r="CF624" s="15"/>
      <c r="CG624" s="15"/>
      <c r="CH624" s="15">
        <v>4</v>
      </c>
      <c r="CI624" s="15">
        <v>4</v>
      </c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>
        <v>1</v>
      </c>
      <c r="DD624" s="15"/>
      <c r="DE624" s="15"/>
      <c r="DF624" s="15"/>
      <c r="DG624" s="15" t="s">
        <v>868</v>
      </c>
      <c r="DH624" s="15"/>
      <c r="DI624" s="15" t="s">
        <v>7</v>
      </c>
      <c r="DJ624" s="15" t="s">
        <v>31</v>
      </c>
      <c r="DK624" s="15" t="s">
        <v>9</v>
      </c>
      <c r="DL624" s="15">
        <v>1</v>
      </c>
      <c r="DM624" s="15" t="s">
        <v>7</v>
      </c>
      <c r="DN624" s="15" t="s">
        <v>8</v>
      </c>
      <c r="DO624" s="15" t="s">
        <v>9</v>
      </c>
      <c r="DP624" s="15"/>
      <c r="DQ624" s="15" t="s">
        <v>15</v>
      </c>
      <c r="DR624" s="15" t="s">
        <v>31</v>
      </c>
      <c r="DS624" s="15" t="s">
        <v>9</v>
      </c>
      <c r="DT624" s="15" t="s">
        <v>15</v>
      </c>
      <c r="DU624" s="15" t="s">
        <v>31</v>
      </c>
      <c r="DV624" s="15" t="s">
        <v>9</v>
      </c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 t="s">
        <v>15</v>
      </c>
      <c r="EH624" s="15" t="s">
        <v>31</v>
      </c>
      <c r="EI624" s="15" t="s">
        <v>9</v>
      </c>
      <c r="EJ624" s="15" t="s">
        <v>15</v>
      </c>
      <c r="EK624" s="15" t="s">
        <v>31</v>
      </c>
      <c r="EL624" s="15" t="s">
        <v>9</v>
      </c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>
        <v>1</v>
      </c>
      <c r="FM624" s="15"/>
      <c r="FN624" s="15">
        <v>1</v>
      </c>
      <c r="FO624" s="15"/>
      <c r="FP624" s="15"/>
      <c r="FQ624" s="15">
        <v>4</v>
      </c>
      <c r="FR624" s="15"/>
      <c r="FS624" s="15">
        <v>1</v>
      </c>
      <c r="FT624" s="15"/>
      <c r="FU624" s="15"/>
      <c r="FV624" s="15"/>
      <c r="FW624" s="15"/>
      <c r="FX624" s="15"/>
      <c r="FY624" s="15"/>
      <c r="FZ624" s="15">
        <v>1</v>
      </c>
      <c r="GA624" s="15"/>
      <c r="GB624" s="15"/>
      <c r="GC624" s="15"/>
      <c r="GD624" s="15"/>
      <c r="GE624" s="15" t="s">
        <v>53</v>
      </c>
      <c r="GF624" s="15"/>
      <c r="GG624" s="15"/>
      <c r="GH624" s="15"/>
      <c r="GI624" s="15"/>
      <c r="GJ624" s="15">
        <v>1</v>
      </c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>
        <v>1</v>
      </c>
      <c r="HJ624" s="15"/>
      <c r="HK624" s="15"/>
      <c r="HL624" s="15"/>
      <c r="HM624" s="15"/>
      <c r="HN624" s="15">
        <v>5</v>
      </c>
      <c r="HO624" s="15"/>
      <c r="HP624" s="15"/>
      <c r="HQ624" s="15"/>
      <c r="HR624" s="15"/>
      <c r="HS624" s="15"/>
      <c r="HT624" s="15"/>
      <c r="HU624" s="15"/>
      <c r="HV624" s="15"/>
      <c r="HW624" s="15"/>
      <c r="HX624" s="15">
        <v>1</v>
      </c>
      <c r="HY624" s="15"/>
      <c r="HZ624" s="15">
        <v>9</v>
      </c>
      <c r="IA624" s="15"/>
      <c r="IB624" s="15">
        <v>350</v>
      </c>
      <c r="IC624" s="15"/>
      <c r="ID624" s="15"/>
      <c r="IE624" s="15"/>
      <c r="IF624" s="15"/>
      <c r="IG624" s="15"/>
      <c r="IH624" s="15">
        <v>50</v>
      </c>
      <c r="II624" s="15"/>
      <c r="IJ624" s="15"/>
      <c r="IK624" s="15"/>
      <c r="IL624" s="15"/>
      <c r="IM624" s="15"/>
      <c r="IN624" s="15"/>
      <c r="IO624" s="15"/>
      <c r="IP624" s="15">
        <v>3</v>
      </c>
      <c r="IQ624" s="15">
        <v>2</v>
      </c>
      <c r="IR624" s="15">
        <v>20</v>
      </c>
      <c r="IS624" s="15">
        <v>30</v>
      </c>
      <c r="IT624" s="15"/>
      <c r="IU624" s="15">
        <v>2000</v>
      </c>
      <c r="IV624" s="15">
        <v>1999</v>
      </c>
      <c r="IW624" s="15"/>
      <c r="IX624" s="15">
        <v>2</v>
      </c>
      <c r="IY624" s="15"/>
      <c r="IZ624" s="15" t="s">
        <v>869</v>
      </c>
      <c r="JA624" s="15" t="s">
        <v>9</v>
      </c>
      <c r="JB624" s="15" t="s">
        <v>9</v>
      </c>
      <c r="JC624" s="17"/>
      <c r="JD624" s="17"/>
      <c r="JE624" s="18"/>
      <c r="JF624" s="17"/>
      <c r="JG624" s="17"/>
      <c r="JH624" s="19"/>
      <c r="JI624" s="19"/>
      <c r="JJ624" s="17"/>
      <c r="JK624" s="17"/>
      <c r="JL624" s="19"/>
      <c r="JM624" s="17"/>
      <c r="JN624" s="17"/>
      <c r="JO624" s="20"/>
      <c r="JP624" s="17"/>
      <c r="JQ624" s="17"/>
      <c r="JR624" s="20"/>
      <c r="JS624" s="19"/>
      <c r="JT624" s="19"/>
      <c r="JU624" s="19"/>
      <c r="JV624" s="15">
        <v>2</v>
      </c>
      <c r="JW624" s="14"/>
      <c r="JX624" s="14"/>
      <c r="JY624" s="15">
        <v>150</v>
      </c>
      <c r="JZ624" s="15"/>
      <c r="KA624" s="15"/>
      <c r="KB624" s="15"/>
      <c r="KC624" s="15"/>
      <c r="KD624" s="15"/>
      <c r="KE624" s="15">
        <v>150</v>
      </c>
      <c r="KF624" s="15"/>
      <c r="KG624" s="15"/>
      <c r="KH624" s="15">
        <v>100</v>
      </c>
      <c r="KI624" s="15"/>
      <c r="KJ624" s="15"/>
      <c r="KK624" s="15"/>
      <c r="KL624" s="15">
        <v>2</v>
      </c>
      <c r="KM624" s="15"/>
      <c r="KN624" s="15"/>
      <c r="KO624" s="15"/>
      <c r="KP624" s="15"/>
      <c r="KQ624" s="15"/>
      <c r="KR624" s="15"/>
      <c r="KS624" s="15"/>
      <c r="KT624" s="15"/>
      <c r="KU624" s="15"/>
      <c r="KV624" s="15">
        <v>1</v>
      </c>
      <c r="KW624" s="15"/>
      <c r="KX624" s="15"/>
      <c r="KY624" s="15"/>
      <c r="KZ624" s="15"/>
      <c r="LA624" s="15"/>
      <c r="LB624" s="15"/>
      <c r="LC624" s="15"/>
      <c r="LD624" s="15"/>
      <c r="LE624" s="15"/>
      <c r="LF624" s="15"/>
      <c r="LG624" s="15">
        <v>1</v>
      </c>
      <c r="LH624" s="15"/>
      <c r="LI624" s="15"/>
      <c r="LJ624" s="15" t="s">
        <v>210</v>
      </c>
      <c r="LK624" s="15"/>
      <c r="LL624" s="15" t="s">
        <v>11</v>
      </c>
      <c r="LM624" s="15" t="s">
        <v>42</v>
      </c>
      <c r="LN624" s="15" t="s">
        <v>79</v>
      </c>
      <c r="LO624" s="15"/>
    </row>
    <row r="625" spans="1:327" ht="18" customHeight="1" x14ac:dyDescent="0.25">
      <c r="A625" s="14" t="s">
        <v>870</v>
      </c>
      <c r="B625" s="15" t="str">
        <f t="shared" si="89"/>
        <v>San Marcos</v>
      </c>
      <c r="C625" s="15">
        <f t="shared" si="81"/>
        <v>4</v>
      </c>
      <c r="D625" s="15">
        <v>1</v>
      </c>
      <c r="E625" s="15">
        <v>1</v>
      </c>
      <c r="F625" s="15">
        <v>1</v>
      </c>
      <c r="G625" s="15">
        <v>1</v>
      </c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>
        <v>4</v>
      </c>
      <c r="U625" s="15"/>
      <c r="V625" s="15">
        <v>35</v>
      </c>
      <c r="W625" s="15">
        <v>34</v>
      </c>
      <c r="X625" s="15">
        <v>14</v>
      </c>
      <c r="Y625" s="15"/>
      <c r="Z625" s="15"/>
      <c r="AA625" s="15"/>
      <c r="AB625" s="15"/>
      <c r="AC625" s="15">
        <v>12</v>
      </c>
      <c r="AD625" s="15"/>
      <c r="AE625" s="15"/>
      <c r="AF625" s="15"/>
      <c r="AG625" s="15"/>
      <c r="AH625" s="15"/>
      <c r="AI625" s="15"/>
      <c r="AJ625" s="15"/>
      <c r="AK625" s="15"/>
      <c r="AL625" s="15"/>
      <c r="AM625" s="15" t="str">
        <f t="shared" si="82"/>
        <v/>
      </c>
      <c r="AN625" s="15" t="str">
        <f t="shared" si="83"/>
        <v/>
      </c>
      <c r="AO625" s="15" t="str">
        <f t="shared" si="84"/>
        <v/>
      </c>
      <c r="AP625" s="15">
        <f t="shared" si="85"/>
        <v>2</v>
      </c>
      <c r="AQ625" s="15">
        <f t="shared" si="86"/>
        <v>2</v>
      </c>
      <c r="AR625" s="15" t="str">
        <f t="shared" si="87"/>
        <v/>
      </c>
      <c r="AS625" s="15" t="str">
        <f t="shared" si="88"/>
        <v/>
      </c>
      <c r="AT625" s="15">
        <v>4</v>
      </c>
      <c r="AU625" s="15"/>
      <c r="AV625" s="15"/>
      <c r="AW625" s="15"/>
      <c r="AX625" s="15"/>
      <c r="AY625" s="15"/>
      <c r="AZ625" s="15"/>
      <c r="BA625" s="15"/>
      <c r="BB625" s="15">
        <v>4</v>
      </c>
      <c r="BC625" s="15"/>
      <c r="BD625" s="15"/>
      <c r="BE625" s="15"/>
      <c r="BF625" s="15">
        <v>4</v>
      </c>
      <c r="BG625" s="15">
        <v>3</v>
      </c>
      <c r="BH625" s="15">
        <v>4</v>
      </c>
      <c r="BI625" s="15"/>
      <c r="BJ625" s="15"/>
      <c r="BK625" s="15"/>
      <c r="BL625" s="15"/>
      <c r="BM625" s="15">
        <v>4</v>
      </c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>
        <v>2</v>
      </c>
      <c r="BY625" s="15"/>
      <c r="BZ625" s="15"/>
      <c r="CA625" s="15"/>
      <c r="CB625" s="15"/>
      <c r="CC625" s="15"/>
      <c r="CD625" s="15"/>
      <c r="CE625" s="15"/>
      <c r="CF625" s="15"/>
      <c r="CG625" s="15"/>
      <c r="CH625" s="15">
        <v>2</v>
      </c>
      <c r="CI625" s="15">
        <v>2</v>
      </c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 t="s">
        <v>7</v>
      </c>
      <c r="DJ625" s="15" t="s">
        <v>23</v>
      </c>
      <c r="DK625" s="15" t="s">
        <v>9</v>
      </c>
      <c r="DL625" s="15"/>
      <c r="DM625" s="15" t="s">
        <v>7</v>
      </c>
      <c r="DN625" s="15" t="s">
        <v>8</v>
      </c>
      <c r="DO625" s="15" t="s">
        <v>9</v>
      </c>
      <c r="DP625" s="15"/>
      <c r="DQ625" s="15" t="s">
        <v>15</v>
      </c>
      <c r="DR625" s="15" t="s">
        <v>31</v>
      </c>
      <c r="DS625" s="15" t="s">
        <v>9</v>
      </c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 t="s">
        <v>15</v>
      </c>
      <c r="EH625" s="15" t="s">
        <v>8</v>
      </c>
      <c r="EI625" s="15" t="s">
        <v>9</v>
      </c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>
        <v>1</v>
      </c>
      <c r="FM625" s="15"/>
      <c r="FN625" s="15">
        <v>1</v>
      </c>
      <c r="FO625" s="15"/>
      <c r="FP625" s="15"/>
      <c r="FQ625" s="15">
        <v>2</v>
      </c>
      <c r="FR625" s="15"/>
      <c r="FS625" s="15">
        <v>1</v>
      </c>
      <c r="FT625" s="15"/>
      <c r="FU625" s="15"/>
      <c r="FV625" s="15"/>
      <c r="FW625" s="15">
        <v>1</v>
      </c>
      <c r="FX625" s="15"/>
      <c r="FY625" s="15"/>
      <c r="FZ625" s="15"/>
      <c r="GA625" s="15"/>
      <c r="GB625" s="15"/>
      <c r="GC625" s="15"/>
      <c r="GD625" s="15"/>
      <c r="GE625" s="15" t="s">
        <v>20</v>
      </c>
      <c r="GF625" s="15"/>
      <c r="GG625" s="15"/>
      <c r="GH625" s="15"/>
      <c r="GI625" s="15"/>
      <c r="GJ625" s="15">
        <v>1</v>
      </c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>
        <v>1</v>
      </c>
      <c r="HH625" s="15"/>
      <c r="HI625" s="15"/>
      <c r="HJ625" s="15"/>
      <c r="HK625" s="15"/>
      <c r="HL625" s="15"/>
      <c r="HM625" s="15"/>
      <c r="HN625" s="15">
        <v>4</v>
      </c>
      <c r="HO625" s="15"/>
      <c r="HP625" s="15"/>
      <c r="HQ625" s="15"/>
      <c r="HR625" s="15"/>
      <c r="HS625" s="15"/>
      <c r="HT625" s="15"/>
      <c r="HU625" s="15"/>
      <c r="HV625" s="15"/>
      <c r="HW625" s="15"/>
      <c r="HX625" s="15">
        <v>1</v>
      </c>
      <c r="HY625" s="15"/>
      <c r="HZ625" s="15">
        <v>6</v>
      </c>
      <c r="IA625" s="15"/>
      <c r="IB625" s="15">
        <v>250</v>
      </c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  <c r="IT625" s="15"/>
      <c r="IU625" s="15"/>
      <c r="IV625" s="15"/>
      <c r="IW625" s="15"/>
      <c r="IX625" s="15"/>
      <c r="IY625" s="15"/>
      <c r="IZ625" s="15"/>
      <c r="JA625" s="15"/>
      <c r="JB625" s="15"/>
      <c r="JC625" s="17"/>
      <c r="JD625" s="17"/>
      <c r="JE625" s="18"/>
      <c r="JF625" s="17"/>
      <c r="JG625" s="17"/>
      <c r="JH625" s="19"/>
      <c r="JI625" s="19"/>
      <c r="JJ625" s="17"/>
      <c r="JK625" s="17"/>
      <c r="JL625" s="19"/>
      <c r="JM625" s="17"/>
      <c r="JN625" s="17"/>
      <c r="JO625" s="20"/>
      <c r="JP625" s="17"/>
      <c r="JQ625" s="17"/>
      <c r="JR625" s="20"/>
      <c r="JS625" s="19"/>
      <c r="JT625" s="19"/>
      <c r="JU625" s="19"/>
      <c r="JV625" s="15">
        <v>2</v>
      </c>
      <c r="JW625" s="14"/>
      <c r="JX625" s="14"/>
      <c r="JY625" s="15">
        <v>100</v>
      </c>
      <c r="JZ625" s="15"/>
      <c r="KA625" s="15"/>
      <c r="KB625" s="15"/>
      <c r="KC625" s="15"/>
      <c r="KD625" s="15"/>
      <c r="KE625" s="15"/>
      <c r="KF625" s="15"/>
      <c r="KG625" s="15"/>
      <c r="KH625" s="15">
        <v>150</v>
      </c>
      <c r="KI625" s="15"/>
      <c r="KJ625" s="15"/>
      <c r="KK625" s="15"/>
      <c r="KL625" s="15">
        <v>2</v>
      </c>
      <c r="KM625" s="15"/>
      <c r="KN625" s="15"/>
      <c r="KO625" s="15"/>
      <c r="KP625" s="15"/>
      <c r="KQ625" s="15"/>
      <c r="KR625" s="15"/>
      <c r="KS625" s="15"/>
      <c r="KT625" s="15"/>
      <c r="KU625" s="15"/>
      <c r="KV625" s="15"/>
      <c r="KW625" s="15"/>
      <c r="KX625" s="15"/>
      <c r="KY625" s="15">
        <v>1</v>
      </c>
      <c r="KZ625" s="15"/>
      <c r="LA625" s="15"/>
      <c r="LB625" s="15"/>
      <c r="LC625" s="15"/>
      <c r="LD625" s="15"/>
      <c r="LE625" s="15"/>
      <c r="LF625" s="15"/>
      <c r="LG625" s="15"/>
      <c r="LH625" s="15"/>
      <c r="LI625" s="15"/>
      <c r="LJ625" s="15"/>
      <c r="LK625" s="15" t="s">
        <v>21</v>
      </c>
      <c r="LL625" s="15" t="s">
        <v>29</v>
      </c>
      <c r="LM625" s="15" t="s">
        <v>278</v>
      </c>
      <c r="LN625" s="15" t="s">
        <v>79</v>
      </c>
      <c r="LO625" s="15"/>
    </row>
    <row r="626" spans="1:327" ht="18" customHeight="1" x14ac:dyDescent="0.25">
      <c r="A626" s="14" t="s">
        <v>871</v>
      </c>
      <c r="B626" s="15" t="str">
        <f t="shared" si="89"/>
        <v>San Marcos</v>
      </c>
      <c r="C626" s="15">
        <f t="shared" si="81"/>
        <v>5</v>
      </c>
      <c r="D626" s="15">
        <v>1</v>
      </c>
      <c r="E626" s="15">
        <v>1</v>
      </c>
      <c r="F626" s="15">
        <v>2</v>
      </c>
      <c r="G626" s="15">
        <v>1</v>
      </c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>
        <v>5</v>
      </c>
      <c r="T626" s="15"/>
      <c r="U626" s="15"/>
      <c r="V626" s="15">
        <v>40</v>
      </c>
      <c r="W626" s="15">
        <v>43</v>
      </c>
      <c r="X626" s="15">
        <v>17</v>
      </c>
      <c r="Y626" s="15">
        <v>12</v>
      </c>
      <c r="Z626" s="15"/>
      <c r="AA626" s="15"/>
      <c r="AB626" s="15"/>
      <c r="AC626" s="15">
        <v>15</v>
      </c>
      <c r="AD626" s="15"/>
      <c r="AE626" s="15"/>
      <c r="AF626" s="15"/>
      <c r="AG626" s="15"/>
      <c r="AH626" s="15"/>
      <c r="AI626" s="15"/>
      <c r="AJ626" s="15"/>
      <c r="AK626" s="15"/>
      <c r="AL626" s="15"/>
      <c r="AM626" s="15" t="str">
        <f t="shared" si="82"/>
        <v/>
      </c>
      <c r="AN626" s="15" t="str">
        <f t="shared" si="83"/>
        <v/>
      </c>
      <c r="AO626" s="15" t="str">
        <f t="shared" si="84"/>
        <v/>
      </c>
      <c r="AP626" s="15">
        <f t="shared" si="85"/>
        <v>3</v>
      </c>
      <c r="AQ626" s="15" t="str">
        <f t="shared" si="86"/>
        <v/>
      </c>
      <c r="AR626" s="15">
        <f t="shared" si="87"/>
        <v>2</v>
      </c>
      <c r="AS626" s="15" t="str">
        <f t="shared" si="88"/>
        <v/>
      </c>
      <c r="AT626" s="15">
        <v>5</v>
      </c>
      <c r="AU626" s="15"/>
      <c r="AV626" s="15"/>
      <c r="AW626" s="15"/>
      <c r="AX626" s="15"/>
      <c r="AY626" s="15"/>
      <c r="AZ626" s="15">
        <v>5</v>
      </c>
      <c r="BA626" s="15"/>
      <c r="BB626" s="15"/>
      <c r="BC626" s="15"/>
      <c r="BD626" s="15"/>
      <c r="BE626" s="15"/>
      <c r="BF626" s="15">
        <v>3</v>
      </c>
      <c r="BG626" s="15">
        <v>3</v>
      </c>
      <c r="BH626" s="15">
        <v>5</v>
      </c>
      <c r="BI626" s="15">
        <v>3</v>
      </c>
      <c r="BJ626" s="15"/>
      <c r="BK626" s="15"/>
      <c r="BL626" s="15"/>
      <c r="BM626" s="15">
        <v>4</v>
      </c>
      <c r="BN626" s="15"/>
      <c r="BO626" s="15"/>
      <c r="BP626" s="15"/>
      <c r="BQ626" s="15"/>
      <c r="BR626" s="15"/>
      <c r="BS626" s="15"/>
      <c r="BT626" s="15"/>
      <c r="BU626" s="15"/>
      <c r="BV626" s="15"/>
      <c r="BW626" s="15">
        <v>5</v>
      </c>
      <c r="BX626" s="15">
        <v>1</v>
      </c>
      <c r="BY626" s="15"/>
      <c r="BZ626" s="15"/>
      <c r="CA626" s="15"/>
      <c r="CB626" s="15"/>
      <c r="CC626" s="15"/>
      <c r="CD626" s="15"/>
      <c r="CE626" s="15"/>
      <c r="CF626" s="15"/>
      <c r="CG626" s="15"/>
      <c r="CH626" s="15">
        <v>3</v>
      </c>
      <c r="CI626" s="15">
        <v>3</v>
      </c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>
        <v>1</v>
      </c>
      <c r="DI626" s="15" t="s">
        <v>7</v>
      </c>
      <c r="DJ626" s="15" t="s">
        <v>8</v>
      </c>
      <c r="DK626" s="15" t="s">
        <v>9</v>
      </c>
      <c r="DL626" s="15">
        <v>1</v>
      </c>
      <c r="DM626" s="15" t="s">
        <v>7</v>
      </c>
      <c r="DN626" s="15" t="s">
        <v>8</v>
      </c>
      <c r="DO626" s="15" t="s">
        <v>9</v>
      </c>
      <c r="DP626" s="15"/>
      <c r="DQ626" s="15" t="s">
        <v>15</v>
      </c>
      <c r="DR626" s="15" t="s">
        <v>23</v>
      </c>
      <c r="DS626" s="15" t="s">
        <v>9</v>
      </c>
      <c r="DT626" s="15" t="s">
        <v>15</v>
      </c>
      <c r="DU626" s="15" t="s">
        <v>31</v>
      </c>
      <c r="DV626" s="15" t="s">
        <v>9</v>
      </c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 t="s">
        <v>15</v>
      </c>
      <c r="EH626" s="15" t="s">
        <v>31</v>
      </c>
      <c r="EI626" s="15" t="s">
        <v>9</v>
      </c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>
        <v>2</v>
      </c>
      <c r="FM626" s="15"/>
      <c r="FN626" s="15"/>
      <c r="FO626" s="15">
        <v>2</v>
      </c>
      <c r="FP626" s="15"/>
      <c r="FQ626" s="15">
        <v>2</v>
      </c>
      <c r="FR626" s="15"/>
      <c r="FS626" s="15"/>
      <c r="FT626" s="15">
        <v>1</v>
      </c>
      <c r="FU626" s="15"/>
      <c r="FV626" s="15"/>
      <c r="FW626" s="15"/>
      <c r="FX626" s="15"/>
      <c r="FY626" s="15"/>
      <c r="FZ626" s="15">
        <v>2</v>
      </c>
      <c r="GA626" s="15"/>
      <c r="GB626" s="15"/>
      <c r="GC626" s="15"/>
      <c r="GD626" s="15"/>
      <c r="GE626" s="15" t="s">
        <v>53</v>
      </c>
      <c r="GF626" s="15" t="s">
        <v>53</v>
      </c>
      <c r="GG626" s="15"/>
      <c r="GH626" s="15"/>
      <c r="GI626" s="15"/>
      <c r="GJ626" s="15">
        <v>2</v>
      </c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>
        <v>2</v>
      </c>
      <c r="HJ626" s="15"/>
      <c r="HK626" s="15"/>
      <c r="HL626" s="15"/>
      <c r="HM626" s="15"/>
      <c r="HN626" s="15">
        <v>5</v>
      </c>
      <c r="HO626" s="15"/>
      <c r="HP626" s="15"/>
      <c r="HQ626" s="15"/>
      <c r="HR626" s="15"/>
      <c r="HS626" s="15"/>
      <c r="HT626" s="15"/>
      <c r="HU626" s="15"/>
      <c r="HV626" s="15"/>
      <c r="HW626" s="15"/>
      <c r="HX626" s="15">
        <v>1</v>
      </c>
      <c r="HY626" s="15"/>
      <c r="HZ626" s="15">
        <v>9</v>
      </c>
      <c r="IA626" s="15"/>
      <c r="IB626" s="15">
        <v>200</v>
      </c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  <c r="IT626" s="15"/>
      <c r="IU626" s="15"/>
      <c r="IV626" s="15"/>
      <c r="IW626" s="15"/>
      <c r="IX626" s="15"/>
      <c r="IY626" s="15"/>
      <c r="IZ626" s="15"/>
      <c r="JA626" s="15"/>
      <c r="JB626" s="15"/>
      <c r="JC626" s="17"/>
      <c r="JD626" s="17"/>
      <c r="JE626" s="18"/>
      <c r="JF626" s="17"/>
      <c r="JG626" s="17"/>
      <c r="JH626" s="19"/>
      <c r="JI626" s="19"/>
      <c r="JJ626" s="17"/>
      <c r="JK626" s="17"/>
      <c r="JL626" s="19"/>
      <c r="JM626" s="17"/>
      <c r="JN626" s="17"/>
      <c r="JO626" s="20"/>
      <c r="JP626" s="17"/>
      <c r="JQ626" s="17"/>
      <c r="JR626" s="20"/>
      <c r="JS626" s="19"/>
      <c r="JT626" s="19"/>
      <c r="JU626" s="19"/>
      <c r="JV626" s="15">
        <v>2</v>
      </c>
      <c r="JW626" s="14"/>
      <c r="JX626" s="14"/>
      <c r="JY626" s="15">
        <v>100</v>
      </c>
      <c r="JZ626" s="15"/>
      <c r="KA626" s="15">
        <v>10</v>
      </c>
      <c r="KB626" s="15">
        <v>20</v>
      </c>
      <c r="KC626" s="15"/>
      <c r="KD626" s="15">
        <v>10</v>
      </c>
      <c r="KE626" s="15">
        <v>30</v>
      </c>
      <c r="KF626" s="15"/>
      <c r="KG626" s="15"/>
      <c r="KH626" s="15"/>
      <c r="KI626" s="15"/>
      <c r="KJ626" s="15"/>
      <c r="KK626" s="15"/>
      <c r="KL626" s="15">
        <v>2</v>
      </c>
      <c r="KM626" s="15"/>
      <c r="KN626" s="15"/>
      <c r="KO626" s="15"/>
      <c r="KP626" s="15"/>
      <c r="KQ626" s="15"/>
      <c r="KR626" s="15"/>
      <c r="KS626" s="15"/>
      <c r="KT626" s="15"/>
      <c r="KU626" s="15"/>
      <c r="KV626" s="15"/>
      <c r="KW626" s="15"/>
      <c r="KX626" s="15"/>
      <c r="KY626" s="15"/>
      <c r="KZ626" s="15"/>
      <c r="LA626" s="15"/>
      <c r="LB626" s="15"/>
      <c r="LC626" s="15">
        <v>1</v>
      </c>
      <c r="LD626" s="15"/>
      <c r="LE626" s="15"/>
      <c r="LF626" s="15">
        <v>1</v>
      </c>
      <c r="LG626" s="15"/>
      <c r="LH626" s="15"/>
      <c r="LI626" s="15"/>
      <c r="LJ626" s="15" t="s">
        <v>234</v>
      </c>
      <c r="LK626" s="15" t="s">
        <v>21</v>
      </c>
      <c r="LL626" s="15" t="s">
        <v>29</v>
      </c>
      <c r="LM626" s="15" t="s">
        <v>42</v>
      </c>
      <c r="LN626" s="15"/>
      <c r="LO626" s="15"/>
    </row>
    <row r="627" spans="1:327" ht="18" customHeight="1" x14ac:dyDescent="0.25">
      <c r="A627" s="14" t="s">
        <v>872</v>
      </c>
      <c r="B627" s="15" t="str">
        <f t="shared" si="89"/>
        <v>San Marcos</v>
      </c>
      <c r="C627" s="15">
        <f t="shared" si="81"/>
        <v>1</v>
      </c>
      <c r="D627" s="15"/>
      <c r="E627" s="15">
        <v>1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>
        <v>1</v>
      </c>
      <c r="S627" s="15"/>
      <c r="T627" s="15"/>
      <c r="U627" s="15"/>
      <c r="V627" s="15"/>
      <c r="W627" s="15">
        <v>49</v>
      </c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 t="str">
        <f t="shared" si="82"/>
        <v/>
      </c>
      <c r="AN627" s="15" t="str">
        <f t="shared" si="83"/>
        <v/>
      </c>
      <c r="AO627" s="15" t="str">
        <f t="shared" si="84"/>
        <v/>
      </c>
      <c r="AP627" s="15" t="str">
        <f t="shared" si="85"/>
        <v/>
      </c>
      <c r="AQ627" s="15" t="str">
        <f t="shared" si="86"/>
        <v/>
      </c>
      <c r="AR627" s="15">
        <f t="shared" si="87"/>
        <v>1</v>
      </c>
      <c r="AS627" s="15" t="str">
        <f t="shared" si="88"/>
        <v/>
      </c>
      <c r="AT627" s="15">
        <v>1</v>
      </c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>
        <v>1</v>
      </c>
      <c r="BF627" s="15"/>
      <c r="BG627" s="15">
        <v>2</v>
      </c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>
        <v>1</v>
      </c>
      <c r="BX627" s="15">
        <v>5</v>
      </c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>
        <v>1</v>
      </c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 t="s">
        <v>7</v>
      </c>
      <c r="DN627" s="15" t="s">
        <v>8</v>
      </c>
      <c r="DO627" s="15" t="s">
        <v>9</v>
      </c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>
        <v>1</v>
      </c>
      <c r="FM627" s="15"/>
      <c r="FN627" s="15">
        <v>1</v>
      </c>
      <c r="FO627" s="15"/>
      <c r="FP627" s="15"/>
      <c r="FQ627" s="15"/>
      <c r="FR627" s="15"/>
      <c r="FS627" s="15"/>
      <c r="FT627" s="15"/>
      <c r="FU627" s="15"/>
      <c r="FV627" s="15"/>
      <c r="FW627" s="15">
        <v>1</v>
      </c>
      <c r="FX627" s="15"/>
      <c r="FY627" s="15"/>
      <c r="FZ627" s="15"/>
      <c r="GA627" s="15"/>
      <c r="GB627" s="15"/>
      <c r="GC627" s="15"/>
      <c r="GD627" s="15"/>
      <c r="GE627" s="15" t="s">
        <v>16</v>
      </c>
      <c r="GF627" s="15"/>
      <c r="GG627" s="15"/>
      <c r="GH627" s="15"/>
      <c r="GI627" s="15"/>
      <c r="GJ627" s="15">
        <v>1</v>
      </c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>
        <v>1</v>
      </c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>
        <v>1</v>
      </c>
      <c r="HY627" s="15"/>
      <c r="HZ627" s="15">
        <v>9</v>
      </c>
      <c r="IA627" s="15"/>
      <c r="IB627" s="15">
        <v>361</v>
      </c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  <c r="IT627" s="15"/>
      <c r="IU627" s="15"/>
      <c r="IV627" s="15"/>
      <c r="IW627" s="15"/>
      <c r="IX627" s="15"/>
      <c r="IY627" s="15"/>
      <c r="IZ627" s="15"/>
      <c r="JA627" s="15"/>
      <c r="JB627" s="15"/>
      <c r="JC627" s="17"/>
      <c r="JD627" s="17"/>
      <c r="JE627" s="18"/>
      <c r="JF627" s="17"/>
      <c r="JG627" s="17"/>
      <c r="JH627" s="19"/>
      <c r="JI627" s="19"/>
      <c r="JJ627" s="17"/>
      <c r="JK627" s="17"/>
      <c r="JL627" s="19"/>
      <c r="JM627" s="17"/>
      <c r="JN627" s="17"/>
      <c r="JO627" s="20"/>
      <c r="JP627" s="17"/>
      <c r="JQ627" s="17"/>
      <c r="JR627" s="20"/>
      <c r="JS627" s="19"/>
      <c r="JT627" s="19"/>
      <c r="JU627" s="19"/>
      <c r="JV627" s="15">
        <v>2</v>
      </c>
      <c r="JW627" s="14"/>
      <c r="JX627" s="14"/>
      <c r="JY627" s="15">
        <v>100</v>
      </c>
      <c r="JZ627" s="15"/>
      <c r="KA627" s="15"/>
      <c r="KB627" s="15"/>
      <c r="KC627" s="15"/>
      <c r="KD627" s="15">
        <v>100</v>
      </c>
      <c r="KE627" s="15"/>
      <c r="KF627" s="15"/>
      <c r="KG627" s="15"/>
      <c r="KH627" s="15"/>
      <c r="KI627" s="15"/>
      <c r="KJ627" s="15"/>
      <c r="KK627" s="15">
        <v>161</v>
      </c>
      <c r="KL627" s="15">
        <v>2</v>
      </c>
      <c r="KM627" s="15"/>
      <c r="KN627" s="15"/>
      <c r="KO627" s="15"/>
      <c r="KP627" s="15"/>
      <c r="KQ627" s="15"/>
      <c r="KR627" s="15"/>
      <c r="KS627" s="15"/>
      <c r="KT627" s="15"/>
      <c r="KU627" s="15">
        <v>1</v>
      </c>
      <c r="KV627" s="15"/>
      <c r="KW627" s="15"/>
      <c r="KX627" s="15"/>
      <c r="KY627" s="15"/>
      <c r="KZ627" s="15"/>
      <c r="LA627" s="15">
        <v>1</v>
      </c>
      <c r="LB627" s="15"/>
      <c r="LC627" s="15"/>
      <c r="LD627" s="15"/>
      <c r="LE627" s="15"/>
      <c r="LF627" s="15"/>
      <c r="LG627" s="15">
        <v>1</v>
      </c>
      <c r="LH627" s="15"/>
      <c r="LI627" s="15"/>
      <c r="LJ627" s="15" t="s">
        <v>234</v>
      </c>
      <c r="LK627" s="15"/>
      <c r="LL627" s="15"/>
      <c r="LM627" s="15"/>
      <c r="LN627" s="15"/>
      <c r="LO627" s="15"/>
    </row>
    <row r="628" spans="1:327" ht="18" customHeight="1" x14ac:dyDescent="0.25">
      <c r="A628" s="14" t="s">
        <v>873</v>
      </c>
      <c r="B628" s="15" t="str">
        <f t="shared" si="89"/>
        <v>San Marcos</v>
      </c>
      <c r="C628" s="15">
        <f t="shared" si="81"/>
        <v>3</v>
      </c>
      <c r="D628" s="15">
        <v>1</v>
      </c>
      <c r="E628" s="15">
        <v>1</v>
      </c>
      <c r="F628" s="15"/>
      <c r="G628" s="15">
        <v>1</v>
      </c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>
        <v>3</v>
      </c>
      <c r="U628" s="15"/>
      <c r="V628" s="15">
        <v>45</v>
      </c>
      <c r="W628" s="15">
        <v>39</v>
      </c>
      <c r="X628" s="15"/>
      <c r="Y628" s="15"/>
      <c r="Z628" s="15"/>
      <c r="AA628" s="15"/>
      <c r="AB628" s="15"/>
      <c r="AC628" s="15">
        <v>10</v>
      </c>
      <c r="AD628" s="15"/>
      <c r="AE628" s="15"/>
      <c r="AF628" s="15"/>
      <c r="AG628" s="15"/>
      <c r="AH628" s="15"/>
      <c r="AI628" s="15"/>
      <c r="AJ628" s="15"/>
      <c r="AK628" s="15"/>
      <c r="AL628" s="15"/>
      <c r="AM628" s="15" t="str">
        <f t="shared" si="82"/>
        <v/>
      </c>
      <c r="AN628" s="15" t="str">
        <f t="shared" si="83"/>
        <v/>
      </c>
      <c r="AO628" s="15">
        <f t="shared" si="84"/>
        <v>1</v>
      </c>
      <c r="AP628" s="15" t="str">
        <f t="shared" si="85"/>
        <v/>
      </c>
      <c r="AQ628" s="15">
        <f t="shared" si="86"/>
        <v>1</v>
      </c>
      <c r="AR628" s="15">
        <f t="shared" si="87"/>
        <v>1</v>
      </c>
      <c r="AS628" s="15" t="str">
        <f t="shared" si="88"/>
        <v/>
      </c>
      <c r="AT628" s="15">
        <v>3</v>
      </c>
      <c r="AU628" s="15"/>
      <c r="AV628" s="15"/>
      <c r="AW628" s="15"/>
      <c r="AX628" s="15"/>
      <c r="AY628" s="15"/>
      <c r="AZ628" s="15"/>
      <c r="BA628" s="15"/>
      <c r="BB628" s="15">
        <v>3</v>
      </c>
      <c r="BC628" s="15"/>
      <c r="BD628" s="15"/>
      <c r="BE628" s="15"/>
      <c r="BF628" s="15">
        <v>3</v>
      </c>
      <c r="BG628" s="15">
        <v>3</v>
      </c>
      <c r="BH628" s="15"/>
      <c r="BI628" s="15"/>
      <c r="BJ628" s="15"/>
      <c r="BK628" s="15"/>
      <c r="BL628" s="15"/>
      <c r="BM628" s="15">
        <v>3</v>
      </c>
      <c r="BN628" s="15"/>
      <c r="BO628" s="15"/>
      <c r="BP628" s="15"/>
      <c r="BQ628" s="15"/>
      <c r="BR628" s="15"/>
      <c r="BS628" s="15"/>
      <c r="BT628" s="15"/>
      <c r="BU628" s="15"/>
      <c r="BV628" s="15"/>
      <c r="BW628" s="15">
        <v>1</v>
      </c>
      <c r="BX628" s="15">
        <v>2</v>
      </c>
      <c r="BY628" s="15"/>
      <c r="BZ628" s="15"/>
      <c r="CA628" s="15"/>
      <c r="CB628" s="15"/>
      <c r="CC628" s="15"/>
      <c r="CD628" s="15"/>
      <c r="CE628" s="15"/>
      <c r="CF628" s="15"/>
      <c r="CG628" s="15"/>
      <c r="CH628" s="15">
        <v>1</v>
      </c>
      <c r="CI628" s="15">
        <v>1</v>
      </c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>
        <v>1</v>
      </c>
      <c r="DI628" s="15" t="s">
        <v>7</v>
      </c>
      <c r="DJ628" s="15" t="s">
        <v>8</v>
      </c>
      <c r="DK628" s="15" t="s">
        <v>9</v>
      </c>
      <c r="DL628" s="15"/>
      <c r="DM628" s="15" t="s">
        <v>39</v>
      </c>
      <c r="DN628" s="15" t="s">
        <v>874</v>
      </c>
      <c r="DO628" s="15" t="s">
        <v>9</v>
      </c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 t="s">
        <v>15</v>
      </c>
      <c r="EH628" s="15" t="s">
        <v>8</v>
      </c>
      <c r="EI628" s="15" t="s">
        <v>9</v>
      </c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>
        <v>1</v>
      </c>
      <c r="FM628" s="15"/>
      <c r="FN628" s="15"/>
      <c r="FO628" s="15">
        <v>1</v>
      </c>
      <c r="FP628" s="15"/>
      <c r="FQ628" s="15">
        <v>1</v>
      </c>
      <c r="FR628" s="15"/>
      <c r="FS628" s="15"/>
      <c r="FT628" s="15">
        <v>1</v>
      </c>
      <c r="FU628" s="15"/>
      <c r="FV628" s="15"/>
      <c r="FW628" s="15">
        <v>1</v>
      </c>
      <c r="FX628" s="15"/>
      <c r="FY628" s="15"/>
      <c r="FZ628" s="15"/>
      <c r="GA628" s="15"/>
      <c r="GB628" s="15"/>
      <c r="GC628" s="15"/>
      <c r="GD628" s="15"/>
      <c r="GE628" s="15" t="s">
        <v>16</v>
      </c>
      <c r="GF628" s="15"/>
      <c r="GG628" s="15"/>
      <c r="GH628" s="15"/>
      <c r="GI628" s="15"/>
      <c r="GJ628" s="15">
        <v>1</v>
      </c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>
        <v>1</v>
      </c>
      <c r="HH628" s="15"/>
      <c r="HI628" s="15"/>
      <c r="HJ628" s="15"/>
      <c r="HK628" s="15"/>
      <c r="HL628" s="15"/>
      <c r="HM628" s="15"/>
      <c r="HN628" s="15">
        <v>3</v>
      </c>
      <c r="HO628" s="15"/>
      <c r="HP628" s="15"/>
      <c r="HQ628" s="15"/>
      <c r="HR628" s="15"/>
      <c r="HS628" s="15"/>
      <c r="HT628" s="15"/>
      <c r="HU628" s="15"/>
      <c r="HV628" s="15"/>
      <c r="HW628" s="15"/>
      <c r="HX628" s="15">
        <v>1</v>
      </c>
      <c r="HY628" s="15"/>
      <c r="HZ628" s="15">
        <v>9</v>
      </c>
      <c r="IA628" s="15"/>
      <c r="IB628" s="15">
        <v>30</v>
      </c>
      <c r="IC628" s="15"/>
      <c r="ID628" s="15"/>
      <c r="IE628" s="15"/>
      <c r="IF628" s="15"/>
      <c r="IG628" s="15"/>
      <c r="IH628" s="15">
        <v>50</v>
      </c>
      <c r="II628" s="15"/>
      <c r="IJ628" s="15">
        <v>10</v>
      </c>
      <c r="IK628" s="15"/>
      <c r="IL628" s="15"/>
      <c r="IM628" s="15"/>
      <c r="IN628" s="15"/>
      <c r="IO628" s="15"/>
      <c r="IP628" s="15"/>
      <c r="IQ628" s="15"/>
      <c r="IR628" s="15"/>
      <c r="IS628" s="15"/>
      <c r="IT628" s="15"/>
      <c r="IU628" s="15"/>
      <c r="IV628" s="15"/>
      <c r="IW628" s="15"/>
      <c r="IX628" s="15"/>
      <c r="IY628" s="15"/>
      <c r="IZ628" s="15"/>
      <c r="JA628" s="15"/>
      <c r="JB628" s="15"/>
      <c r="JC628" s="17"/>
      <c r="JD628" s="17"/>
      <c r="JE628" s="18"/>
      <c r="JF628" s="17">
        <v>1</v>
      </c>
      <c r="JG628" s="17">
        <v>1</v>
      </c>
      <c r="JH628" s="19">
        <v>0.55000000000000004</v>
      </c>
      <c r="JI628" s="19"/>
      <c r="JJ628" s="17"/>
      <c r="JK628" s="17"/>
      <c r="JL628" s="19"/>
      <c r="JM628" s="17"/>
      <c r="JN628" s="17"/>
      <c r="JO628" s="20"/>
      <c r="JP628" s="17"/>
      <c r="JQ628" s="17"/>
      <c r="JR628" s="20"/>
      <c r="JS628" s="19"/>
      <c r="JT628" s="19"/>
      <c r="JU628" s="19"/>
      <c r="JV628" s="15">
        <v>2</v>
      </c>
      <c r="JW628" s="14"/>
      <c r="JX628" s="14"/>
      <c r="JY628" s="15">
        <v>30</v>
      </c>
      <c r="JZ628" s="15"/>
      <c r="KA628" s="15"/>
      <c r="KB628" s="15"/>
      <c r="KC628" s="15"/>
      <c r="KD628" s="15"/>
      <c r="KE628" s="15"/>
      <c r="KF628" s="15"/>
      <c r="KG628" s="15"/>
      <c r="KH628" s="15">
        <v>20</v>
      </c>
      <c r="KI628" s="15"/>
      <c r="KJ628" s="15"/>
      <c r="KK628" s="15"/>
      <c r="KL628" s="15">
        <v>2</v>
      </c>
      <c r="KM628" s="15"/>
      <c r="KN628" s="15"/>
      <c r="KO628" s="15"/>
      <c r="KP628" s="15"/>
      <c r="KQ628" s="15"/>
      <c r="KR628" s="15"/>
      <c r="KS628" s="15"/>
      <c r="KT628" s="15"/>
      <c r="KU628" s="15">
        <v>1</v>
      </c>
      <c r="KV628" s="15">
        <v>1</v>
      </c>
      <c r="KW628" s="15"/>
      <c r="KX628" s="15"/>
      <c r="KY628" s="15"/>
      <c r="KZ628" s="15"/>
      <c r="LA628" s="15"/>
      <c r="LB628" s="15"/>
      <c r="LC628" s="15"/>
      <c r="LD628" s="15"/>
      <c r="LE628" s="15"/>
      <c r="LF628" s="15"/>
      <c r="LG628" s="15">
        <v>1</v>
      </c>
      <c r="LH628" s="15"/>
      <c r="LI628" s="15"/>
      <c r="LJ628" s="15"/>
      <c r="LK628" s="15"/>
      <c r="LL628" s="15"/>
      <c r="LM628" s="15" t="s">
        <v>278</v>
      </c>
      <c r="LN628" s="15"/>
      <c r="LO628" s="15"/>
    </row>
    <row r="629" spans="1:327" ht="18" customHeight="1" x14ac:dyDescent="0.25">
      <c r="A629" s="14" t="s">
        <v>875</v>
      </c>
      <c r="B629" s="15" t="str">
        <f t="shared" si="89"/>
        <v>San Marcos</v>
      </c>
      <c r="C629" s="15">
        <f t="shared" si="81"/>
        <v>4</v>
      </c>
      <c r="D629" s="15">
        <v>1</v>
      </c>
      <c r="E629" s="15">
        <v>1</v>
      </c>
      <c r="F629" s="15">
        <v>1</v>
      </c>
      <c r="G629" s="15">
        <v>1</v>
      </c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>
        <v>4</v>
      </c>
      <c r="U629" s="15"/>
      <c r="V629" s="15">
        <v>27</v>
      </c>
      <c r="W629" s="15">
        <v>25</v>
      </c>
      <c r="X629" s="15">
        <v>7</v>
      </c>
      <c r="Y629" s="15"/>
      <c r="Z629" s="15"/>
      <c r="AA629" s="15"/>
      <c r="AB629" s="15"/>
      <c r="AC629" s="15">
        <v>2</v>
      </c>
      <c r="AD629" s="15"/>
      <c r="AE629" s="15"/>
      <c r="AF629" s="15"/>
      <c r="AG629" s="15"/>
      <c r="AH629" s="15"/>
      <c r="AI629" s="15"/>
      <c r="AJ629" s="15"/>
      <c r="AK629" s="15"/>
      <c r="AL629" s="15"/>
      <c r="AM629" s="15" t="str">
        <f t="shared" si="82"/>
        <v/>
      </c>
      <c r="AN629" s="15">
        <f t="shared" si="83"/>
        <v>1</v>
      </c>
      <c r="AO629" s="15">
        <f t="shared" si="84"/>
        <v>1</v>
      </c>
      <c r="AP629" s="15" t="str">
        <f t="shared" si="85"/>
        <v/>
      </c>
      <c r="AQ629" s="15">
        <f t="shared" si="86"/>
        <v>2</v>
      </c>
      <c r="AR629" s="15" t="str">
        <f t="shared" si="87"/>
        <v/>
      </c>
      <c r="AS629" s="15" t="str">
        <f t="shared" si="88"/>
        <v/>
      </c>
      <c r="AT629" s="15"/>
      <c r="AU629" s="15"/>
      <c r="AV629" s="15"/>
      <c r="AW629" s="15"/>
      <c r="AX629" s="15">
        <v>4</v>
      </c>
      <c r="AY629" s="15"/>
      <c r="AZ629" s="15"/>
      <c r="BA629" s="15"/>
      <c r="BB629" s="15"/>
      <c r="BC629" s="15"/>
      <c r="BD629" s="15"/>
      <c r="BE629" s="15">
        <v>4</v>
      </c>
      <c r="BF629" s="15">
        <v>5</v>
      </c>
      <c r="BG629" s="15">
        <v>3</v>
      </c>
      <c r="BH629" s="15">
        <v>2</v>
      </c>
      <c r="BI629" s="15"/>
      <c r="BJ629" s="15"/>
      <c r="BK629" s="15"/>
      <c r="BL629" s="15"/>
      <c r="BM629" s="15">
        <v>1</v>
      </c>
      <c r="BN629" s="15"/>
      <c r="BO629" s="15"/>
      <c r="BP629" s="15"/>
      <c r="BQ629" s="15"/>
      <c r="BR629" s="15"/>
      <c r="BS629" s="15"/>
      <c r="BT629" s="15"/>
      <c r="BU629" s="15"/>
      <c r="BV629" s="15"/>
      <c r="BW629" s="15">
        <v>4</v>
      </c>
      <c r="BX629" s="15">
        <v>2</v>
      </c>
      <c r="BY629" s="15"/>
      <c r="BZ629" s="15"/>
      <c r="CA629" s="15"/>
      <c r="CB629" s="15"/>
      <c r="CC629" s="15"/>
      <c r="CD629" s="15"/>
      <c r="CE629" s="15"/>
      <c r="CF629" s="15"/>
      <c r="CG629" s="15"/>
      <c r="CH629" s="15">
        <v>2</v>
      </c>
      <c r="CI629" s="15">
        <v>2</v>
      </c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>
        <v>1</v>
      </c>
      <c r="DI629" s="15" t="s">
        <v>7</v>
      </c>
      <c r="DJ629" s="15" t="s">
        <v>8</v>
      </c>
      <c r="DK629" s="15" t="s">
        <v>9</v>
      </c>
      <c r="DL629" s="15"/>
      <c r="DM629" s="15" t="s">
        <v>7</v>
      </c>
      <c r="DN629" s="15" t="s">
        <v>8</v>
      </c>
      <c r="DO629" s="15" t="s">
        <v>9</v>
      </c>
      <c r="DP629" s="15"/>
      <c r="DQ629" s="15" t="s">
        <v>39</v>
      </c>
      <c r="DR629" s="15" t="s">
        <v>40</v>
      </c>
      <c r="DS629" s="15" t="s">
        <v>9</v>
      </c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 t="s">
        <v>15</v>
      </c>
      <c r="EH629" s="15" t="s">
        <v>8</v>
      </c>
      <c r="EI629" s="15" t="s">
        <v>9</v>
      </c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>
        <v>1</v>
      </c>
      <c r="FM629" s="15">
        <v>1</v>
      </c>
      <c r="FN629" s="15"/>
      <c r="FO629" s="15"/>
      <c r="FP629" s="15">
        <v>1</v>
      </c>
      <c r="FQ629" s="15">
        <v>1</v>
      </c>
      <c r="FR629" s="15"/>
      <c r="FS629" s="15"/>
      <c r="FT629" s="15">
        <v>1</v>
      </c>
      <c r="FU629" s="15"/>
      <c r="FV629" s="15"/>
      <c r="FW629" s="15"/>
      <c r="FX629" s="15"/>
      <c r="FY629" s="15"/>
      <c r="FZ629" s="15">
        <v>1</v>
      </c>
      <c r="GA629" s="15"/>
      <c r="GB629" s="15"/>
      <c r="GC629" s="15"/>
      <c r="GD629" s="15"/>
      <c r="GE629" s="15" t="s">
        <v>53</v>
      </c>
      <c r="GF629" s="15"/>
      <c r="GG629" s="15"/>
      <c r="GH629" s="15"/>
      <c r="GI629" s="15"/>
      <c r="GJ629" s="15">
        <v>1</v>
      </c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>
        <v>1</v>
      </c>
      <c r="HJ629" s="15"/>
      <c r="HK629" s="15"/>
      <c r="HL629" s="15"/>
      <c r="HM629" s="15"/>
      <c r="HN629" s="15">
        <v>4</v>
      </c>
      <c r="HO629" s="15"/>
      <c r="HP629" s="15"/>
      <c r="HQ629" s="15"/>
      <c r="HR629" s="15"/>
      <c r="HS629" s="15"/>
      <c r="HT629" s="15"/>
      <c r="HU629" s="15"/>
      <c r="HV629" s="15"/>
      <c r="HW629" s="15"/>
      <c r="HX629" s="15">
        <v>1</v>
      </c>
      <c r="HY629" s="15"/>
      <c r="HZ629" s="15">
        <v>9</v>
      </c>
      <c r="IA629" s="15"/>
      <c r="IB629" s="15">
        <v>100</v>
      </c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  <c r="IT629" s="15"/>
      <c r="IU629" s="15"/>
      <c r="IV629" s="15"/>
      <c r="IW629" s="15"/>
      <c r="IX629" s="15"/>
      <c r="IY629" s="15"/>
      <c r="IZ629" s="15"/>
      <c r="JA629" s="15"/>
      <c r="JB629" s="15"/>
      <c r="JC629" s="17"/>
      <c r="JD629" s="17"/>
      <c r="JE629" s="18"/>
      <c r="JF629" s="17"/>
      <c r="JG629" s="17"/>
      <c r="JH629" s="19"/>
      <c r="JI629" s="19"/>
      <c r="JJ629" s="17"/>
      <c r="JK629" s="17"/>
      <c r="JL629" s="19"/>
      <c r="JM629" s="17"/>
      <c r="JN629" s="17"/>
      <c r="JO629" s="20"/>
      <c r="JP629" s="17"/>
      <c r="JQ629" s="17"/>
      <c r="JR629" s="20"/>
      <c r="JS629" s="19"/>
      <c r="JT629" s="19"/>
      <c r="JU629" s="19"/>
      <c r="JV629" s="15">
        <v>2</v>
      </c>
      <c r="JW629" s="14"/>
      <c r="JX629" s="14"/>
      <c r="JY629" s="15">
        <v>50</v>
      </c>
      <c r="JZ629" s="15"/>
      <c r="KA629" s="15">
        <v>20</v>
      </c>
      <c r="KB629" s="15">
        <v>5</v>
      </c>
      <c r="KC629" s="15"/>
      <c r="KD629" s="15"/>
      <c r="KE629" s="15">
        <v>10</v>
      </c>
      <c r="KF629" s="15"/>
      <c r="KG629" s="15"/>
      <c r="KH629" s="15">
        <v>5</v>
      </c>
      <c r="KI629" s="15"/>
      <c r="KJ629" s="15"/>
      <c r="KK629" s="15"/>
      <c r="KL629" s="15">
        <v>2</v>
      </c>
      <c r="KM629" s="15"/>
      <c r="KN629" s="15"/>
      <c r="KO629" s="15"/>
      <c r="KP629" s="15"/>
      <c r="KQ629" s="15"/>
      <c r="KR629" s="15"/>
      <c r="KS629" s="15"/>
      <c r="KT629" s="15"/>
      <c r="KU629" s="15"/>
      <c r="KV629" s="15">
        <v>1</v>
      </c>
      <c r="KW629" s="15"/>
      <c r="KX629" s="15"/>
      <c r="KY629" s="15"/>
      <c r="KZ629" s="15"/>
      <c r="LA629" s="15"/>
      <c r="LB629" s="15"/>
      <c r="LC629" s="15"/>
      <c r="LD629" s="15"/>
      <c r="LE629" s="15"/>
      <c r="LF629" s="15"/>
      <c r="LG629" s="15"/>
      <c r="LH629" s="15"/>
      <c r="LI629" s="15"/>
      <c r="LJ629" s="15"/>
      <c r="LK629" s="15"/>
      <c r="LL629" s="15"/>
      <c r="LM629" s="15"/>
      <c r="LN629" s="15"/>
      <c r="LO629" s="15"/>
    </row>
    <row r="630" spans="1:327" ht="18" customHeight="1" x14ac:dyDescent="0.25">
      <c r="A630" s="14" t="s">
        <v>876</v>
      </c>
      <c r="B630" s="15" t="str">
        <f t="shared" si="89"/>
        <v>San Marcos</v>
      </c>
      <c r="C630" s="15">
        <f t="shared" si="81"/>
        <v>4</v>
      </c>
      <c r="D630" s="15">
        <v>1</v>
      </c>
      <c r="E630" s="15">
        <v>1</v>
      </c>
      <c r="F630" s="15"/>
      <c r="G630" s="15">
        <v>2</v>
      </c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>
        <v>4</v>
      </c>
      <c r="T630" s="15"/>
      <c r="U630" s="15"/>
      <c r="V630" s="15">
        <v>35</v>
      </c>
      <c r="W630" s="15">
        <v>30</v>
      </c>
      <c r="X630" s="15"/>
      <c r="Y630" s="15"/>
      <c r="Z630" s="15"/>
      <c r="AA630" s="15"/>
      <c r="AB630" s="15"/>
      <c r="AC630" s="15">
        <v>13</v>
      </c>
      <c r="AD630" s="15">
        <v>9</v>
      </c>
      <c r="AE630" s="15"/>
      <c r="AF630" s="15"/>
      <c r="AG630" s="15"/>
      <c r="AH630" s="15"/>
      <c r="AI630" s="15"/>
      <c r="AJ630" s="15"/>
      <c r="AK630" s="15"/>
      <c r="AL630" s="15"/>
      <c r="AM630" s="15" t="str">
        <f t="shared" si="82"/>
        <v/>
      </c>
      <c r="AN630" s="15" t="str">
        <f t="shared" si="83"/>
        <v/>
      </c>
      <c r="AO630" s="15">
        <f t="shared" si="84"/>
        <v>1</v>
      </c>
      <c r="AP630" s="15">
        <f t="shared" si="85"/>
        <v>1</v>
      </c>
      <c r="AQ630" s="15">
        <f t="shared" si="86"/>
        <v>2</v>
      </c>
      <c r="AR630" s="15" t="str">
        <f t="shared" si="87"/>
        <v/>
      </c>
      <c r="AS630" s="15" t="str">
        <f t="shared" si="88"/>
        <v/>
      </c>
      <c r="AT630" s="15">
        <v>4</v>
      </c>
      <c r="AU630" s="15"/>
      <c r="AV630" s="15"/>
      <c r="AW630" s="15"/>
      <c r="AX630" s="15"/>
      <c r="AY630" s="15"/>
      <c r="AZ630" s="15"/>
      <c r="BA630" s="15"/>
      <c r="BB630" s="15"/>
      <c r="BC630" s="15">
        <v>4</v>
      </c>
      <c r="BD630" s="15"/>
      <c r="BE630" s="15"/>
      <c r="BF630" s="15">
        <v>3</v>
      </c>
      <c r="BG630" s="15">
        <v>3</v>
      </c>
      <c r="BH630" s="15"/>
      <c r="BI630" s="15"/>
      <c r="BJ630" s="15"/>
      <c r="BK630" s="15"/>
      <c r="BL630" s="15"/>
      <c r="BM630" s="15">
        <v>4</v>
      </c>
      <c r="BN630" s="15">
        <v>2</v>
      </c>
      <c r="BO630" s="15"/>
      <c r="BP630" s="15"/>
      <c r="BQ630" s="15"/>
      <c r="BR630" s="15"/>
      <c r="BS630" s="15"/>
      <c r="BT630" s="15"/>
      <c r="BU630" s="15"/>
      <c r="BV630" s="15"/>
      <c r="BW630" s="15">
        <v>4</v>
      </c>
      <c r="BX630" s="15">
        <v>2</v>
      </c>
      <c r="BY630" s="15"/>
      <c r="BZ630" s="15"/>
      <c r="CA630" s="15"/>
      <c r="CB630" s="15"/>
      <c r="CC630" s="15"/>
      <c r="CD630" s="15"/>
      <c r="CE630" s="15"/>
      <c r="CF630" s="15"/>
      <c r="CG630" s="15"/>
      <c r="CH630" s="15">
        <v>2</v>
      </c>
      <c r="CI630" s="15">
        <v>2</v>
      </c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>
        <v>1</v>
      </c>
      <c r="DI630" s="15" t="s">
        <v>7</v>
      </c>
      <c r="DJ630" s="15" t="s">
        <v>8</v>
      </c>
      <c r="DK630" s="15" t="s">
        <v>9</v>
      </c>
      <c r="DL630" s="15">
        <v>1</v>
      </c>
      <c r="DM630" s="15" t="s">
        <v>7</v>
      </c>
      <c r="DN630" s="15" t="s">
        <v>8</v>
      </c>
      <c r="DO630" s="15" t="s">
        <v>9</v>
      </c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 t="s">
        <v>15</v>
      </c>
      <c r="EH630" s="15" t="s">
        <v>23</v>
      </c>
      <c r="EI630" s="15" t="s">
        <v>9</v>
      </c>
      <c r="EJ630" s="15" t="s">
        <v>15</v>
      </c>
      <c r="EK630" s="15" t="s">
        <v>31</v>
      </c>
      <c r="EL630" s="15" t="s">
        <v>9</v>
      </c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>
        <v>1</v>
      </c>
      <c r="FM630" s="15"/>
      <c r="FN630" s="15">
        <v>1</v>
      </c>
      <c r="FO630" s="15"/>
      <c r="FP630" s="15"/>
      <c r="FQ630" s="15">
        <v>2</v>
      </c>
      <c r="FR630" s="15"/>
      <c r="FS630" s="15"/>
      <c r="FT630" s="15">
        <v>1</v>
      </c>
      <c r="FU630" s="15"/>
      <c r="FV630" s="15"/>
      <c r="FW630" s="15">
        <v>1</v>
      </c>
      <c r="FX630" s="15"/>
      <c r="FY630" s="15"/>
      <c r="FZ630" s="15"/>
      <c r="GA630" s="15"/>
      <c r="GB630" s="15"/>
      <c r="GC630" s="15"/>
      <c r="GD630" s="15"/>
      <c r="GE630" s="15" t="s">
        <v>368</v>
      </c>
      <c r="GF630" s="15"/>
      <c r="GG630" s="15"/>
      <c r="GH630" s="15"/>
      <c r="GI630" s="15"/>
      <c r="GJ630" s="15">
        <v>1</v>
      </c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>
        <v>1</v>
      </c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>
        <v>1</v>
      </c>
      <c r="HY630" s="15"/>
      <c r="HZ630" s="15">
        <v>9</v>
      </c>
      <c r="IA630" s="15"/>
      <c r="IB630" s="15">
        <v>200</v>
      </c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  <c r="IT630" s="15"/>
      <c r="IU630" s="15"/>
      <c r="IV630" s="15"/>
      <c r="IW630" s="15"/>
      <c r="IX630" s="15"/>
      <c r="IY630" s="15"/>
      <c r="IZ630" s="15"/>
      <c r="JA630" s="15"/>
      <c r="JB630" s="15"/>
      <c r="JC630" s="17"/>
      <c r="JD630" s="17"/>
      <c r="JE630" s="18"/>
      <c r="JF630" s="17"/>
      <c r="JG630" s="17"/>
      <c r="JH630" s="19"/>
      <c r="JI630" s="19"/>
      <c r="JJ630" s="17"/>
      <c r="JK630" s="17"/>
      <c r="JL630" s="19"/>
      <c r="JM630" s="17"/>
      <c r="JN630" s="17"/>
      <c r="JO630" s="20"/>
      <c r="JP630" s="17"/>
      <c r="JQ630" s="17"/>
      <c r="JR630" s="20"/>
      <c r="JS630" s="19"/>
      <c r="JT630" s="19"/>
      <c r="JU630" s="19"/>
      <c r="JV630" s="15">
        <v>2</v>
      </c>
      <c r="JW630" s="14"/>
      <c r="JX630" s="14"/>
      <c r="JY630" s="15">
        <v>100</v>
      </c>
      <c r="JZ630" s="15"/>
      <c r="KA630" s="15"/>
      <c r="KB630" s="15">
        <v>10</v>
      </c>
      <c r="KC630" s="15"/>
      <c r="KD630" s="15">
        <v>10</v>
      </c>
      <c r="KE630" s="15">
        <v>15</v>
      </c>
      <c r="KF630" s="15"/>
      <c r="KG630" s="15"/>
      <c r="KH630" s="15">
        <v>10</v>
      </c>
      <c r="KI630" s="15"/>
      <c r="KJ630" s="15"/>
      <c r="KK630" s="15"/>
      <c r="KL630" s="15">
        <v>2</v>
      </c>
      <c r="KM630" s="15"/>
      <c r="KN630" s="15"/>
      <c r="KO630" s="15"/>
      <c r="KP630" s="15"/>
      <c r="KQ630" s="15"/>
      <c r="KR630" s="15"/>
      <c r="KS630" s="15"/>
      <c r="KT630" s="15"/>
      <c r="KU630" s="15">
        <v>1</v>
      </c>
      <c r="KV630" s="15"/>
      <c r="KW630" s="15"/>
      <c r="KX630" s="15"/>
      <c r="KY630" s="15"/>
      <c r="KZ630" s="15"/>
      <c r="LA630" s="15"/>
      <c r="LB630" s="15"/>
      <c r="LC630" s="15"/>
      <c r="LD630" s="15"/>
      <c r="LE630" s="15"/>
      <c r="LF630" s="15"/>
      <c r="LG630" s="15">
        <v>1</v>
      </c>
      <c r="LH630" s="15"/>
      <c r="LI630" s="15"/>
      <c r="LJ630" s="15"/>
      <c r="LK630" s="15" t="s">
        <v>62</v>
      </c>
      <c r="LL630" s="15" t="s">
        <v>11</v>
      </c>
      <c r="LM630" s="15" t="s">
        <v>25</v>
      </c>
      <c r="LN630" s="15"/>
      <c r="LO630" s="15" t="s">
        <v>43</v>
      </c>
    </row>
    <row r="631" spans="1:327" ht="18" customHeight="1" x14ac:dyDescent="0.25">
      <c r="A631" s="14" t="s">
        <v>877</v>
      </c>
      <c r="B631" s="15" t="str">
        <f t="shared" si="89"/>
        <v>San Marcos</v>
      </c>
      <c r="C631" s="15">
        <f t="shared" si="81"/>
        <v>4</v>
      </c>
      <c r="D631" s="15">
        <v>1</v>
      </c>
      <c r="E631" s="15">
        <v>1</v>
      </c>
      <c r="F631" s="15">
        <v>2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>
        <v>4</v>
      </c>
      <c r="U631" s="15"/>
      <c r="V631" s="15">
        <v>25</v>
      </c>
      <c r="W631" s="15">
        <v>20</v>
      </c>
      <c r="X631" s="15">
        <v>2</v>
      </c>
      <c r="Y631" s="15">
        <v>1</v>
      </c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 t="str">
        <f t="shared" si="82"/>
        <v/>
      </c>
      <c r="AN631" s="15">
        <f t="shared" si="83"/>
        <v>2</v>
      </c>
      <c r="AO631" s="15" t="str">
        <f t="shared" si="84"/>
        <v/>
      </c>
      <c r="AP631" s="15" t="str">
        <f t="shared" si="85"/>
        <v/>
      </c>
      <c r="AQ631" s="15">
        <f t="shared" si="86"/>
        <v>2</v>
      </c>
      <c r="AR631" s="15" t="str">
        <f t="shared" si="87"/>
        <v/>
      </c>
      <c r="AS631" s="15" t="str">
        <f t="shared" si="88"/>
        <v/>
      </c>
      <c r="AT631" s="15">
        <v>4</v>
      </c>
      <c r="AU631" s="15"/>
      <c r="AV631" s="15"/>
      <c r="AW631" s="15"/>
      <c r="AX631" s="15"/>
      <c r="AY631" s="15"/>
      <c r="AZ631" s="15"/>
      <c r="BA631" s="15">
        <v>4</v>
      </c>
      <c r="BB631" s="15"/>
      <c r="BC631" s="15"/>
      <c r="BD631" s="15"/>
      <c r="BE631" s="15"/>
      <c r="BF631" s="15">
        <v>3</v>
      </c>
      <c r="BG631" s="15">
        <v>5</v>
      </c>
      <c r="BH631" s="15">
        <v>1</v>
      </c>
      <c r="BI631" s="15">
        <v>1</v>
      </c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>
        <v>1</v>
      </c>
      <c r="BX631" s="15">
        <v>2</v>
      </c>
      <c r="BY631" s="15"/>
      <c r="BZ631" s="15"/>
      <c r="CA631" s="15"/>
      <c r="CB631" s="15"/>
      <c r="CC631" s="15"/>
      <c r="CD631" s="15"/>
      <c r="CE631" s="15"/>
      <c r="CF631" s="15"/>
      <c r="CG631" s="15"/>
      <c r="CH631" s="15">
        <v>2</v>
      </c>
      <c r="CI631" s="15">
        <v>2</v>
      </c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 t="s">
        <v>7</v>
      </c>
      <c r="DJ631" s="15" t="s">
        <v>351</v>
      </c>
      <c r="DK631" s="15" t="s">
        <v>9</v>
      </c>
      <c r="DL631" s="15"/>
      <c r="DM631" s="15" t="s">
        <v>7</v>
      </c>
      <c r="DN631" s="15" t="s">
        <v>31</v>
      </c>
      <c r="DO631" s="15" t="s">
        <v>9</v>
      </c>
      <c r="DP631" s="15"/>
      <c r="DQ631" s="15" t="s">
        <v>15</v>
      </c>
      <c r="DR631" s="15" t="s">
        <v>31</v>
      </c>
      <c r="DS631" s="15" t="s">
        <v>9</v>
      </c>
      <c r="DT631" s="15" t="s">
        <v>15</v>
      </c>
      <c r="DU631" s="15" t="s">
        <v>31</v>
      </c>
      <c r="DV631" s="15" t="s">
        <v>9</v>
      </c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>
        <v>1</v>
      </c>
      <c r="FM631" s="15"/>
      <c r="FN631" s="15"/>
      <c r="FO631" s="15">
        <v>1</v>
      </c>
      <c r="FP631" s="15">
        <v>2</v>
      </c>
      <c r="FQ631" s="15"/>
      <c r="FR631" s="15"/>
      <c r="FS631" s="15"/>
      <c r="FT631" s="15">
        <v>1</v>
      </c>
      <c r="FU631" s="15"/>
      <c r="FV631" s="15"/>
      <c r="FW631" s="15">
        <v>1</v>
      </c>
      <c r="FX631" s="15"/>
      <c r="FY631" s="15"/>
      <c r="FZ631" s="15"/>
      <c r="GA631" s="15"/>
      <c r="GB631" s="15"/>
      <c r="GC631" s="15"/>
      <c r="GD631" s="15"/>
      <c r="GE631" s="15" t="s">
        <v>20</v>
      </c>
      <c r="GF631" s="15"/>
      <c r="GG631" s="15"/>
      <c r="GH631" s="15"/>
      <c r="GI631" s="15"/>
      <c r="GJ631" s="15">
        <v>1</v>
      </c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>
        <v>1</v>
      </c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>
        <v>1</v>
      </c>
      <c r="HY631" s="15"/>
      <c r="HZ631" s="15">
        <v>6</v>
      </c>
      <c r="IA631" s="15"/>
      <c r="IB631" s="15">
        <v>200</v>
      </c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  <c r="IT631" s="15"/>
      <c r="IU631" s="15"/>
      <c r="IV631" s="15"/>
      <c r="IW631" s="15"/>
      <c r="IX631" s="15"/>
      <c r="IY631" s="15"/>
      <c r="IZ631" s="15"/>
      <c r="JA631" s="15"/>
      <c r="JB631" s="15"/>
      <c r="JC631" s="17"/>
      <c r="JD631" s="17"/>
      <c r="JE631" s="18"/>
      <c r="JF631" s="17"/>
      <c r="JG631" s="17"/>
      <c r="JH631" s="19"/>
      <c r="JI631" s="19"/>
      <c r="JJ631" s="17"/>
      <c r="JK631" s="17"/>
      <c r="JL631" s="19"/>
      <c r="JM631" s="17"/>
      <c r="JN631" s="17"/>
      <c r="JO631" s="20"/>
      <c r="JP631" s="17"/>
      <c r="JQ631" s="17"/>
      <c r="JR631" s="20"/>
      <c r="JS631" s="19"/>
      <c r="JT631" s="19"/>
      <c r="JU631" s="19"/>
      <c r="JV631" s="15">
        <v>2</v>
      </c>
      <c r="JW631" s="14"/>
      <c r="JX631" s="14"/>
      <c r="JY631" s="15">
        <v>60</v>
      </c>
      <c r="JZ631" s="15"/>
      <c r="KA631" s="15">
        <v>40</v>
      </c>
      <c r="KB631" s="15">
        <v>7</v>
      </c>
      <c r="KC631" s="15"/>
      <c r="KD631" s="15">
        <v>40</v>
      </c>
      <c r="KE631" s="15">
        <v>10</v>
      </c>
      <c r="KF631" s="15"/>
      <c r="KG631" s="15"/>
      <c r="KH631" s="15">
        <v>10</v>
      </c>
      <c r="KI631" s="15"/>
      <c r="KJ631" s="15"/>
      <c r="KK631" s="15"/>
      <c r="KL631" s="15">
        <v>2</v>
      </c>
      <c r="KM631" s="15"/>
      <c r="KN631" s="15"/>
      <c r="KO631" s="15"/>
      <c r="KP631" s="15"/>
      <c r="KQ631" s="15"/>
      <c r="KR631" s="15"/>
      <c r="KS631" s="15"/>
      <c r="KT631" s="15"/>
      <c r="KU631" s="15">
        <v>1</v>
      </c>
      <c r="KV631" s="15">
        <v>1</v>
      </c>
      <c r="KW631" s="15"/>
      <c r="KX631" s="15"/>
      <c r="KY631" s="15">
        <v>1</v>
      </c>
      <c r="KZ631" s="15"/>
      <c r="LA631" s="15"/>
      <c r="LB631" s="15"/>
      <c r="LC631" s="15">
        <v>1</v>
      </c>
      <c r="LD631" s="15"/>
      <c r="LE631" s="15"/>
      <c r="LF631" s="15"/>
      <c r="LG631" s="15"/>
      <c r="LH631" s="15"/>
      <c r="LI631" s="15"/>
      <c r="LJ631" s="15"/>
      <c r="LK631" s="15" t="s">
        <v>112</v>
      </c>
      <c r="LL631" s="15" t="s">
        <v>11</v>
      </c>
      <c r="LM631" s="15"/>
      <c r="LN631" s="15"/>
      <c r="LO631" s="15"/>
    </row>
    <row r="632" spans="1:327" ht="18" customHeight="1" x14ac:dyDescent="0.25">
      <c r="A632" s="14" t="s">
        <v>878</v>
      </c>
      <c r="B632" s="15" t="str">
        <f t="shared" si="89"/>
        <v>San Marcos</v>
      </c>
      <c r="C632" s="15">
        <f t="shared" si="81"/>
        <v>5</v>
      </c>
      <c r="D632" s="15">
        <v>1</v>
      </c>
      <c r="E632" s="15">
        <v>1</v>
      </c>
      <c r="F632" s="15">
        <v>2</v>
      </c>
      <c r="G632" s="15">
        <v>1</v>
      </c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>
        <v>5</v>
      </c>
      <c r="T632" s="15"/>
      <c r="U632" s="15"/>
      <c r="V632" s="15">
        <v>54</v>
      </c>
      <c r="W632" s="15">
        <v>49</v>
      </c>
      <c r="X632" s="15">
        <v>20</v>
      </c>
      <c r="Y632" s="15">
        <v>15</v>
      </c>
      <c r="Z632" s="15"/>
      <c r="AA632" s="15"/>
      <c r="AB632" s="15"/>
      <c r="AC632" s="15">
        <v>18</v>
      </c>
      <c r="AD632" s="15"/>
      <c r="AE632" s="15"/>
      <c r="AF632" s="15"/>
      <c r="AG632" s="15"/>
      <c r="AH632" s="15"/>
      <c r="AI632" s="15"/>
      <c r="AJ632" s="15"/>
      <c r="AK632" s="15"/>
      <c r="AL632" s="15"/>
      <c r="AM632" s="15" t="str">
        <f t="shared" si="82"/>
        <v/>
      </c>
      <c r="AN632" s="15" t="str">
        <f t="shared" si="83"/>
        <v/>
      </c>
      <c r="AO632" s="15" t="str">
        <f t="shared" si="84"/>
        <v/>
      </c>
      <c r="AP632" s="15">
        <f t="shared" si="85"/>
        <v>2</v>
      </c>
      <c r="AQ632" s="15">
        <f t="shared" si="86"/>
        <v>1</v>
      </c>
      <c r="AR632" s="15">
        <f t="shared" si="87"/>
        <v>2</v>
      </c>
      <c r="AS632" s="15" t="str">
        <f t="shared" si="88"/>
        <v/>
      </c>
      <c r="AT632" s="15">
        <v>5</v>
      </c>
      <c r="AU632" s="15"/>
      <c r="AV632" s="15"/>
      <c r="AW632" s="15"/>
      <c r="AX632" s="15"/>
      <c r="AY632" s="15"/>
      <c r="AZ632" s="15"/>
      <c r="BA632" s="15"/>
      <c r="BB632" s="15"/>
      <c r="BC632" s="15">
        <v>5</v>
      </c>
      <c r="BD632" s="15"/>
      <c r="BE632" s="15"/>
      <c r="BF632" s="15">
        <v>2</v>
      </c>
      <c r="BG632" s="15">
        <v>2</v>
      </c>
      <c r="BH632" s="15">
        <v>3</v>
      </c>
      <c r="BI632" s="15">
        <v>3</v>
      </c>
      <c r="BJ632" s="15"/>
      <c r="BK632" s="15"/>
      <c r="BL632" s="15"/>
      <c r="BM632" s="15">
        <v>4</v>
      </c>
      <c r="BN632" s="15"/>
      <c r="BO632" s="15"/>
      <c r="BP632" s="15"/>
      <c r="BQ632" s="15"/>
      <c r="BR632" s="15"/>
      <c r="BS632" s="15"/>
      <c r="BT632" s="15"/>
      <c r="BU632" s="15"/>
      <c r="BV632" s="15"/>
      <c r="BW632" s="15">
        <v>3</v>
      </c>
      <c r="BX632" s="15">
        <v>1</v>
      </c>
      <c r="BY632" s="15"/>
      <c r="BZ632" s="15"/>
      <c r="CA632" s="15"/>
      <c r="CB632" s="15"/>
      <c r="CC632" s="15"/>
      <c r="CD632" s="15"/>
      <c r="CE632" s="15"/>
      <c r="CF632" s="15"/>
      <c r="CG632" s="15"/>
      <c r="CH632" s="15">
        <v>3</v>
      </c>
      <c r="CI632" s="15">
        <v>3</v>
      </c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 t="s">
        <v>7</v>
      </c>
      <c r="DJ632" s="15" t="s">
        <v>8</v>
      </c>
      <c r="DK632" s="15" t="s">
        <v>9</v>
      </c>
      <c r="DL632" s="15"/>
      <c r="DM632" s="15" t="s">
        <v>7</v>
      </c>
      <c r="DN632" s="15" t="s">
        <v>8</v>
      </c>
      <c r="DO632" s="15" t="s">
        <v>9</v>
      </c>
      <c r="DP632" s="15"/>
      <c r="DQ632" s="15" t="s">
        <v>15</v>
      </c>
      <c r="DR632" s="15" t="s">
        <v>8</v>
      </c>
      <c r="DS632" s="15" t="s">
        <v>9</v>
      </c>
      <c r="DT632" s="15" t="s">
        <v>15</v>
      </c>
      <c r="DU632" s="15" t="s">
        <v>8</v>
      </c>
      <c r="DV632" s="15" t="s">
        <v>9</v>
      </c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 t="s">
        <v>15</v>
      </c>
      <c r="EH632" s="15" t="s">
        <v>8</v>
      </c>
      <c r="EI632" s="15" t="s">
        <v>9</v>
      </c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>
        <v>2</v>
      </c>
      <c r="FM632" s="15"/>
      <c r="FN632" s="15">
        <v>1</v>
      </c>
      <c r="FO632" s="15">
        <v>1</v>
      </c>
      <c r="FP632" s="15">
        <v>1</v>
      </c>
      <c r="FQ632" s="15">
        <v>1</v>
      </c>
      <c r="FR632" s="15"/>
      <c r="FS632" s="15"/>
      <c r="FT632" s="15">
        <v>1</v>
      </c>
      <c r="FU632" s="15"/>
      <c r="FV632" s="15"/>
      <c r="FW632" s="15">
        <v>2</v>
      </c>
      <c r="FX632" s="15"/>
      <c r="FY632" s="15"/>
      <c r="FZ632" s="15"/>
      <c r="GA632" s="15"/>
      <c r="GB632" s="15"/>
      <c r="GC632" s="15"/>
      <c r="GD632" s="15"/>
      <c r="GE632" s="15" t="s">
        <v>20</v>
      </c>
      <c r="GF632" s="15" t="s">
        <v>20</v>
      </c>
      <c r="GG632" s="15"/>
      <c r="GH632" s="15"/>
      <c r="GI632" s="15"/>
      <c r="GJ632" s="15">
        <v>2</v>
      </c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>
        <v>2</v>
      </c>
      <c r="HH632" s="15"/>
      <c r="HI632" s="15"/>
      <c r="HJ632" s="15"/>
      <c r="HK632" s="15"/>
      <c r="HL632" s="15"/>
      <c r="HM632" s="15"/>
      <c r="HN632" s="15">
        <v>1</v>
      </c>
      <c r="HO632" s="15"/>
      <c r="HP632" s="15"/>
      <c r="HQ632" s="15"/>
      <c r="HR632" s="15"/>
      <c r="HS632" s="15"/>
      <c r="HT632" s="15"/>
      <c r="HU632" s="15"/>
      <c r="HV632" s="15"/>
      <c r="HW632" s="15"/>
      <c r="HX632" s="15">
        <v>1</v>
      </c>
      <c r="HY632" s="15"/>
      <c r="HZ632" s="15">
        <v>6</v>
      </c>
      <c r="IA632" s="15"/>
      <c r="IB632" s="15">
        <v>200</v>
      </c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  <c r="IT632" s="15"/>
      <c r="IU632" s="15"/>
      <c r="IV632" s="15"/>
      <c r="IW632" s="15"/>
      <c r="IX632" s="15"/>
      <c r="IY632" s="15"/>
      <c r="IZ632" s="15"/>
      <c r="JA632" s="15"/>
      <c r="JB632" s="15"/>
      <c r="JC632" s="17"/>
      <c r="JD632" s="17"/>
      <c r="JE632" s="18"/>
      <c r="JF632" s="17"/>
      <c r="JG632" s="17"/>
      <c r="JH632" s="19"/>
      <c r="JI632" s="19"/>
      <c r="JJ632" s="17"/>
      <c r="JK632" s="17"/>
      <c r="JL632" s="19"/>
      <c r="JM632" s="17"/>
      <c r="JN632" s="17"/>
      <c r="JO632" s="20"/>
      <c r="JP632" s="17"/>
      <c r="JQ632" s="17"/>
      <c r="JR632" s="20"/>
      <c r="JS632" s="19"/>
      <c r="JT632" s="19"/>
      <c r="JU632" s="19"/>
      <c r="JV632" s="15">
        <v>2</v>
      </c>
      <c r="JW632" s="14"/>
      <c r="JX632" s="14"/>
      <c r="JY632" s="15">
        <v>80</v>
      </c>
      <c r="JZ632" s="15"/>
      <c r="KA632" s="15"/>
      <c r="KB632" s="15">
        <v>19</v>
      </c>
      <c r="KC632" s="15"/>
      <c r="KD632" s="15"/>
      <c r="KE632" s="15">
        <v>20</v>
      </c>
      <c r="KF632" s="15"/>
      <c r="KG632" s="15"/>
      <c r="KH632" s="15">
        <v>20</v>
      </c>
      <c r="KI632" s="15"/>
      <c r="KJ632" s="15"/>
      <c r="KK632" s="15"/>
      <c r="KL632" s="15">
        <v>2</v>
      </c>
      <c r="KM632" s="15"/>
      <c r="KN632" s="15"/>
      <c r="KO632" s="15"/>
      <c r="KP632" s="15"/>
      <c r="KQ632" s="15"/>
      <c r="KR632" s="15"/>
      <c r="KS632" s="15"/>
      <c r="KT632" s="15"/>
      <c r="KU632" s="15"/>
      <c r="KV632" s="15">
        <v>1</v>
      </c>
      <c r="KW632" s="15"/>
      <c r="KX632" s="15"/>
      <c r="KY632" s="15">
        <v>1</v>
      </c>
      <c r="KZ632" s="15"/>
      <c r="LA632" s="15"/>
      <c r="LB632" s="15"/>
      <c r="LC632" s="15"/>
      <c r="LD632" s="15"/>
      <c r="LE632" s="15"/>
      <c r="LF632" s="15"/>
      <c r="LG632" s="15">
        <v>1</v>
      </c>
      <c r="LH632" s="15"/>
      <c r="LI632" s="15"/>
      <c r="LJ632" s="15"/>
      <c r="LK632" s="15" t="s">
        <v>62</v>
      </c>
      <c r="LL632" s="15"/>
      <c r="LM632" s="15"/>
      <c r="LN632" s="15"/>
      <c r="LO632" s="15" t="s">
        <v>43</v>
      </c>
    </row>
    <row r="633" spans="1:327" ht="18" customHeight="1" x14ac:dyDescent="0.25">
      <c r="A633" s="14" t="s">
        <v>879</v>
      </c>
      <c r="B633" s="15" t="str">
        <f t="shared" si="89"/>
        <v>San Marcos</v>
      </c>
      <c r="C633" s="15">
        <f t="shared" si="81"/>
        <v>3</v>
      </c>
      <c r="D633" s="15"/>
      <c r="E633" s="15">
        <v>1</v>
      </c>
      <c r="F633" s="15">
        <v>1</v>
      </c>
      <c r="G633" s="15">
        <v>1</v>
      </c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>
        <v>3</v>
      </c>
      <c r="T633" s="15"/>
      <c r="U633" s="15"/>
      <c r="V633" s="15"/>
      <c r="W633" s="15">
        <v>29</v>
      </c>
      <c r="X633" s="15">
        <v>8</v>
      </c>
      <c r="Y633" s="15"/>
      <c r="Z633" s="15"/>
      <c r="AA633" s="15"/>
      <c r="AB633" s="15"/>
      <c r="AC633" s="15">
        <v>10</v>
      </c>
      <c r="AD633" s="15"/>
      <c r="AE633" s="15"/>
      <c r="AF633" s="15"/>
      <c r="AG633" s="15"/>
      <c r="AH633" s="15"/>
      <c r="AI633" s="15"/>
      <c r="AJ633" s="15"/>
      <c r="AK633" s="15"/>
      <c r="AL633" s="15"/>
      <c r="AM633" s="15" t="str">
        <f t="shared" si="82"/>
        <v/>
      </c>
      <c r="AN633" s="15" t="str">
        <f t="shared" si="83"/>
        <v/>
      </c>
      <c r="AO633" s="15">
        <f t="shared" si="84"/>
        <v>2</v>
      </c>
      <c r="AP633" s="15" t="str">
        <f t="shared" si="85"/>
        <v/>
      </c>
      <c r="AQ633" s="15">
        <f t="shared" si="86"/>
        <v>1</v>
      </c>
      <c r="AR633" s="15" t="str">
        <f t="shared" si="87"/>
        <v/>
      </c>
      <c r="AS633" s="15" t="str">
        <f t="shared" si="88"/>
        <v/>
      </c>
      <c r="AT633" s="15">
        <v>3</v>
      </c>
      <c r="AU633" s="15"/>
      <c r="AV633" s="15"/>
      <c r="AW633" s="15"/>
      <c r="AX633" s="15"/>
      <c r="AY633" s="15"/>
      <c r="AZ633" s="15"/>
      <c r="BA633" s="15"/>
      <c r="BB633" s="15"/>
      <c r="BC633" s="15">
        <v>3</v>
      </c>
      <c r="BD633" s="15"/>
      <c r="BE633" s="15"/>
      <c r="BF633" s="15"/>
      <c r="BG633" s="15">
        <v>3</v>
      </c>
      <c r="BH633" s="15">
        <v>3</v>
      </c>
      <c r="BI633" s="15"/>
      <c r="BJ633" s="15"/>
      <c r="BK633" s="15"/>
      <c r="BL633" s="15"/>
      <c r="BM633" s="15">
        <v>3</v>
      </c>
      <c r="BN633" s="15"/>
      <c r="BO633" s="15"/>
      <c r="BP633" s="15"/>
      <c r="BQ633" s="15"/>
      <c r="BR633" s="15"/>
      <c r="BS633" s="15"/>
      <c r="BT633" s="15"/>
      <c r="BU633" s="15"/>
      <c r="BV633" s="15"/>
      <c r="BW633" s="15">
        <v>3</v>
      </c>
      <c r="BX633" s="15">
        <v>5</v>
      </c>
      <c r="BY633" s="15"/>
      <c r="BZ633" s="15">
        <v>1</v>
      </c>
      <c r="CA633" s="15">
        <v>29</v>
      </c>
      <c r="CB633" s="15">
        <v>2</v>
      </c>
      <c r="CC633" s="15"/>
      <c r="CD633" s="15"/>
      <c r="CE633" s="15"/>
      <c r="CF633" s="15"/>
      <c r="CG633" s="15">
        <v>2</v>
      </c>
      <c r="CH633" s="15">
        <v>2</v>
      </c>
      <c r="CI633" s="15">
        <v>2</v>
      </c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 t="s">
        <v>7</v>
      </c>
      <c r="DN633" s="15" t="s">
        <v>8</v>
      </c>
      <c r="DO633" s="15" t="s">
        <v>9</v>
      </c>
      <c r="DP633" s="15"/>
      <c r="DQ633" s="15" t="s">
        <v>15</v>
      </c>
      <c r="DR633" s="15" t="s">
        <v>8</v>
      </c>
      <c r="DS633" s="15" t="s">
        <v>9</v>
      </c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 t="s">
        <v>15</v>
      </c>
      <c r="EH633" s="15" t="s">
        <v>8</v>
      </c>
      <c r="EI633" s="15" t="s">
        <v>9</v>
      </c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>
        <v>1</v>
      </c>
      <c r="FQ633" s="15">
        <v>2</v>
      </c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>
        <v>1</v>
      </c>
      <c r="HY633" s="15"/>
      <c r="HZ633" s="15">
        <v>11</v>
      </c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>
        <v>44</v>
      </c>
      <c r="IN633" s="15"/>
      <c r="IO633" s="15"/>
      <c r="IP633" s="15"/>
      <c r="IQ633" s="15"/>
      <c r="IR633" s="15"/>
      <c r="IS633" s="15"/>
      <c r="IT633" s="15"/>
      <c r="IU633" s="15"/>
      <c r="IV633" s="15"/>
      <c r="IW633" s="15"/>
      <c r="IX633" s="15"/>
      <c r="IY633" s="15"/>
      <c r="IZ633" s="15"/>
      <c r="JA633" s="15"/>
      <c r="JB633" s="15"/>
      <c r="JC633" s="17"/>
      <c r="JD633" s="17"/>
      <c r="JE633" s="18"/>
      <c r="JF633" s="17"/>
      <c r="JG633" s="17"/>
      <c r="JH633" s="19"/>
      <c r="JI633" s="19"/>
      <c r="JJ633" s="17"/>
      <c r="JK633" s="17"/>
      <c r="JL633" s="19"/>
      <c r="JM633" s="17"/>
      <c r="JN633" s="17"/>
      <c r="JO633" s="20"/>
      <c r="JP633" s="17"/>
      <c r="JQ633" s="17"/>
      <c r="JR633" s="20"/>
      <c r="JS633" s="19"/>
      <c r="JT633" s="19"/>
      <c r="JU633" s="19"/>
      <c r="JV633" s="15">
        <v>2</v>
      </c>
      <c r="JW633" s="14"/>
      <c r="JX633" s="14"/>
      <c r="JY633" s="15">
        <v>20</v>
      </c>
      <c r="JZ633" s="15"/>
      <c r="KA633" s="15"/>
      <c r="KB633" s="15">
        <v>9</v>
      </c>
      <c r="KC633" s="15"/>
      <c r="KD633" s="15"/>
      <c r="KE633" s="15">
        <v>5</v>
      </c>
      <c r="KF633" s="15"/>
      <c r="KG633" s="15"/>
      <c r="KH633" s="15">
        <v>10</v>
      </c>
      <c r="KI633" s="15"/>
      <c r="KJ633" s="15"/>
      <c r="KK633" s="15"/>
      <c r="KL633" s="15">
        <v>2</v>
      </c>
      <c r="KM633" s="15"/>
      <c r="KN633" s="15"/>
      <c r="KO633" s="15"/>
      <c r="KP633" s="15"/>
      <c r="KQ633" s="15"/>
      <c r="KR633" s="15"/>
      <c r="KS633" s="15"/>
      <c r="KT633" s="15"/>
      <c r="KU633" s="15"/>
      <c r="KV633" s="15">
        <v>1</v>
      </c>
      <c r="KW633" s="15"/>
      <c r="KX633" s="15"/>
      <c r="KY633" s="15">
        <v>1</v>
      </c>
      <c r="KZ633" s="15"/>
      <c r="LA633" s="15"/>
      <c r="LB633" s="15"/>
      <c r="LC633" s="15"/>
      <c r="LD633" s="15"/>
      <c r="LE633" s="15"/>
      <c r="LF633" s="15"/>
      <c r="LG633" s="15">
        <v>1</v>
      </c>
      <c r="LH633" s="15"/>
      <c r="LI633" s="15"/>
      <c r="LJ633" s="15"/>
      <c r="LK633" s="15" t="s">
        <v>62</v>
      </c>
      <c r="LL633" s="15"/>
      <c r="LM633" s="15"/>
      <c r="LN633" s="15"/>
      <c r="LO633" s="15" t="s">
        <v>43</v>
      </c>
    </row>
    <row r="635" spans="1:327" ht="21.6" customHeight="1" x14ac:dyDescent="0.25">
      <c r="A635" t="s">
        <v>1205</v>
      </c>
      <c r="AM635" s="28"/>
      <c r="AN635" s="28"/>
      <c r="AO635" s="28"/>
      <c r="AP635" s="28"/>
      <c r="AQ635" s="28"/>
      <c r="AR635" s="28"/>
      <c r="AS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</row>
    <row r="636" spans="1:327" ht="21.6" customHeight="1" x14ac:dyDescent="0.25"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</row>
    <row r="637" spans="1:327" ht="21.6" customHeight="1" x14ac:dyDescent="0.25"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</row>
    <row r="638" spans="1:327" ht="21.6" customHeight="1" x14ac:dyDescent="0.25"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</row>
    <row r="639" spans="1:327" ht="21.6" customHeight="1" x14ac:dyDescent="0.25"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</row>
    <row r="640" spans="1:327" ht="21.6" customHeight="1" x14ac:dyDescent="0.25"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</row>
    <row r="641" spans="57:75" ht="21.6" customHeight="1" x14ac:dyDescent="0.25"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</row>
    <row r="642" spans="57:75" ht="21.6" customHeight="1" x14ac:dyDescent="0.25"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</row>
    <row r="643" spans="57:75" ht="21.6" customHeight="1" x14ac:dyDescent="0.25">
      <c r="BW643" s="28"/>
    </row>
    <row r="644" spans="57:75" ht="21.6" customHeight="1" x14ac:dyDescent="0.25">
      <c r="BW644" s="28"/>
    </row>
  </sheetData>
  <dataValidations count="1">
    <dataValidation allowBlank="1" showInputMessage="1" showErrorMessage="1" promptTitle="Ingrese Barrio" sqref="B1:B1048576"/>
  </dataValidations>
  <pageMargins left="0" right="0" top="0.59055118110236227" bottom="0" header="0.31496062992125984" footer="0.31496062992125984"/>
  <pageSetup paperSize="9" scale="52" orientation="landscape" horizontalDpi="360" verticalDpi="360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Base de Datos Hogar</vt:lpstr>
      <vt:lpstr>'Base de Datos Hogar'!Títulos_a_imprimir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Zambrano</dc:creator>
  <cp:lastModifiedBy>CLAUDIA</cp:lastModifiedBy>
  <cp:lastPrinted>2021-09-16T20:11:05Z</cp:lastPrinted>
  <dcterms:created xsi:type="dcterms:W3CDTF">2021-04-02T04:13:43Z</dcterms:created>
  <dcterms:modified xsi:type="dcterms:W3CDTF">2021-09-16T20:14:09Z</dcterms:modified>
</cp:coreProperties>
</file>