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0490" windowHeight="7755" xr2:uid="{00000000-000D-0000-FFFF-FFFF00000000}"/>
  </bookViews>
  <sheets>
    <sheet name="Modelo estandarizado" sheetId="5" r:id="rId1"/>
    <sheet name="Guía" sheetId="3" r:id="rId2"/>
  </sheets>
  <definedNames>
    <definedName name="_xlnm.Print_Area" localSheetId="0">'Modelo estandarizado'!$A$1:$BH$83</definedName>
  </definedNames>
  <calcPr calcId="171027" iterateDelta="0"/>
</workbook>
</file>

<file path=xl/calcChain.xml><?xml version="1.0" encoding="utf-8"?>
<calcChain xmlns="http://schemas.openxmlformats.org/spreadsheetml/2006/main">
  <c r="Z75" i="5" l="1"/>
  <c r="Z74" i="5"/>
  <c r="Z73" i="5"/>
  <c r="Z72" i="5"/>
  <c r="Z76" i="5" s="1"/>
  <c r="Z82" i="5" s="1"/>
  <c r="V75" i="5"/>
  <c r="V74" i="5"/>
  <c r="V73" i="5"/>
  <c r="V72" i="5"/>
  <c r="V76" i="5" s="1"/>
  <c r="S75" i="5"/>
  <c r="S74" i="5"/>
  <c r="S73" i="5"/>
  <c r="S72" i="5"/>
  <c r="BA51" i="5"/>
  <c r="BA15" i="5" l="1"/>
  <c r="BA20" i="5"/>
  <c r="S76" i="5" l="1"/>
  <c r="S82" i="5" s="1"/>
  <c r="BA59" i="5" l="1"/>
  <c r="BA45" i="5"/>
  <c r="BC56" i="5"/>
  <c r="BA40" i="5"/>
  <c r="BA35" i="5" l="1"/>
  <c r="BA30" i="5"/>
  <c r="BA25" i="5"/>
  <c r="BA10" i="5"/>
  <c r="BA5" i="5"/>
  <c r="BA56" i="5" s="1"/>
  <c r="BC59" i="5" l="1"/>
</calcChain>
</file>

<file path=xl/sharedStrings.xml><?xml version="1.0" encoding="utf-8"?>
<sst xmlns="http://schemas.openxmlformats.org/spreadsheetml/2006/main" count="413" uniqueCount="222">
  <si>
    <t>Universidad Laica "Eloy Alfaro" de Manabí</t>
  </si>
  <si>
    <t>1.1</t>
  </si>
  <si>
    <t>Creditos</t>
  </si>
  <si>
    <t>P.R.</t>
  </si>
  <si>
    <t>I</t>
  </si>
  <si>
    <t>Nivel</t>
  </si>
  <si>
    <t>ð</t>
  </si>
  <si>
    <t>1.2</t>
  </si>
  <si>
    <t>1.3</t>
  </si>
  <si>
    <t>1.4</t>
  </si>
  <si>
    <t>1.5</t>
  </si>
  <si>
    <t>1.6</t>
  </si>
  <si>
    <t>1.7</t>
  </si>
  <si>
    <t></t>
  </si>
  <si>
    <t></t>
  </si>
  <si>
    <t></t>
  </si>
  <si>
    <t></t>
  </si>
  <si>
    <t></t>
  </si>
  <si>
    <t></t>
  </si>
  <si>
    <t></t>
  </si>
  <si>
    <t>II</t>
  </si>
  <si>
    <t>III</t>
  </si>
  <si>
    <t>IV</t>
  </si>
  <si>
    <t>V</t>
  </si>
  <si>
    <t>VI</t>
  </si>
  <si>
    <t>VII</t>
  </si>
  <si>
    <t>VIII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</si>
  <si>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</si>
  <si>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</si>
  <si>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</si>
  <si>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</si>
  <si>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</si>
  <si>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</si>
  <si>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</si>
  <si>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</si>
  <si>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</si>
  <si>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</si>
  <si>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</si>
  <si>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</si>
  <si>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</si>
  <si>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</si>
  <si>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4.7</t>
  </si>
  <si>
    <t>4.6</t>
  </si>
  <si>
    <t>4.5</t>
  </si>
  <si>
    <t>4.4</t>
  </si>
  <si>
    <t>4.3</t>
  </si>
  <si>
    <t>4.2</t>
  </si>
  <si>
    <t>4.1</t>
  </si>
  <si>
    <t>5.1</t>
  </si>
  <si>
    <t>5.2</t>
  </si>
  <si>
    <t>5.3</t>
  </si>
  <si>
    <t>5.4</t>
  </si>
  <si>
    <t>5.5</t>
  </si>
  <si>
    <t>5.6</t>
  </si>
  <si>
    <t>5.7</t>
  </si>
  <si>
    <t>6.7</t>
  </si>
  <si>
    <t>6.6</t>
  </si>
  <si>
    <t>6.5</t>
  </si>
  <si>
    <t>6.4</t>
  </si>
  <si>
    <t>6.3</t>
  </si>
  <si>
    <t>6.2</t>
  </si>
  <si>
    <t>6.1</t>
  </si>
  <si>
    <t>7.1</t>
  </si>
  <si>
    <t>7.2</t>
  </si>
  <si>
    <t>7.3</t>
  </si>
  <si>
    <t>7.4</t>
  </si>
  <si>
    <t>7.5</t>
  </si>
  <si>
    <t>7.6</t>
  </si>
  <si>
    <t>8.6</t>
  </si>
  <si>
    <t>8.5</t>
  </si>
  <si>
    <t>8.4</t>
  </si>
  <si>
    <t>8.3</t>
  </si>
  <si>
    <t>8.2</t>
  </si>
  <si>
    <t>8.1</t>
  </si>
  <si>
    <t>9.1</t>
  </si>
  <si>
    <t>9.2</t>
  </si>
  <si>
    <t>9.3</t>
  </si>
  <si>
    <t>9.4</t>
  </si>
  <si>
    <t>9.5</t>
  </si>
  <si>
    <t>9.6</t>
  </si>
  <si>
    <t>Créditos</t>
  </si>
  <si>
    <t>Total Créditos de Programa</t>
  </si>
  <si>
    <t>Prácticas - Pasantías - Vinculación</t>
  </si>
  <si>
    <t>Suma</t>
  </si>
  <si>
    <t>Carrera :</t>
  </si>
  <si>
    <t xml:space="preserve">Facultad: </t>
  </si>
  <si>
    <t>TOTAL CRÉDITOS DE CARRERA</t>
  </si>
  <si>
    <t>PRÁCTICAS, PASANTÍAS, VINCULACIÓN CON LA COLECTIVIDAD, TRABAJO DE TITULACÓN, OTRAS ACTIVIDADES REQUISITOS DE GRADUACIÓN</t>
  </si>
  <si>
    <t>Escuela:</t>
  </si>
  <si>
    <t>Se utilizará los siguientes colores:</t>
  </si>
  <si>
    <t>Profesionales: verde (verde oliva, Énfasis 3, Claro 40%)</t>
  </si>
  <si>
    <t>Humanísticas: celeste (azul oscuro, Texto 2, Claro 80%)</t>
  </si>
  <si>
    <t>Optativas: rojo (rojo, Énfasis 2)</t>
  </si>
  <si>
    <t>Seminarios curriculares: anaranjado (anaranjado, Énfasis 6, Claro 40%)</t>
  </si>
  <si>
    <t>Prácticas y pasantías: blanco</t>
  </si>
  <si>
    <t>Inglés: blanco</t>
  </si>
  <si>
    <t>Vinculación con la colectividad: blanco</t>
  </si>
  <si>
    <t>Trabajo de titulación: blanco</t>
  </si>
  <si>
    <t>IX</t>
  </si>
  <si>
    <r>
      <t>Básicas: amarillo</t>
    </r>
    <r>
      <rPr>
        <sz val="10"/>
        <color rgb="FFFFFF00"/>
        <rFont val="Arial"/>
        <family val="2"/>
      </rPr>
      <t xml:space="preserve"> </t>
    </r>
    <r>
      <rPr>
        <sz val="10"/>
        <color theme="1"/>
        <rFont val="Arial"/>
        <family val="2"/>
      </rPr>
      <t>(estándar)</t>
    </r>
  </si>
  <si>
    <t>GUÍA PARA LLENAR EL FORMATO DE LA MALLA CURRICULAR  BASADA EN CRÉDITOS</t>
  </si>
  <si>
    <t>RANGOS</t>
  </si>
  <si>
    <t>los siguientes ejes de formación:</t>
  </si>
  <si>
    <r>
      <rPr>
        <b/>
        <sz val="11"/>
        <color theme="1"/>
        <rFont val="Calibri"/>
        <family val="2"/>
        <scheme val="minor"/>
      </rPr>
      <t>Art.1 104</t>
    </r>
    <r>
      <rPr>
        <sz val="11"/>
        <color theme="1"/>
        <rFont val="Calibri"/>
        <family val="2"/>
        <scheme val="minor"/>
      </rPr>
      <t>. En la estructura curricular de las carreras técnicas, tecnológicas y de pregrado, se definirán</t>
    </r>
  </si>
  <si>
    <r>
      <rPr>
        <b/>
        <sz val="11"/>
        <color theme="1"/>
        <rFont val="Calibri"/>
        <family val="2"/>
        <scheme val="minor"/>
      </rPr>
      <t>104.2</t>
    </r>
    <r>
      <rPr>
        <sz val="11"/>
        <color theme="1"/>
        <rFont val="Calibri"/>
        <family val="2"/>
        <scheme val="minor"/>
      </rPr>
      <t xml:space="preserve"> Básica, abarca los fundamentos de las ciencias; que preparan al alumno para el desempeño</t>
    </r>
  </si>
  <si>
    <r>
      <rPr>
        <b/>
        <sz val="11"/>
        <color theme="1"/>
        <rFont val="Calibri"/>
        <family val="2"/>
        <scheme val="minor"/>
      </rPr>
      <t>104.4</t>
    </r>
    <r>
      <rPr>
        <sz val="11"/>
        <color theme="1"/>
        <rFont val="Calibri"/>
        <family val="2"/>
        <scheme val="minor"/>
      </rPr>
      <t xml:space="preserve"> Optativa, tendiente a la actualización y profundización, los estudiantes pueden aprobar este eje</t>
    </r>
  </si>
  <si>
    <r>
      <t xml:space="preserve">como estudiante en la educación superior.   </t>
    </r>
    <r>
      <rPr>
        <b/>
        <sz val="14"/>
        <color theme="1"/>
        <rFont val="Calibri"/>
        <family val="2"/>
        <scheme val="minor"/>
      </rPr>
      <t xml:space="preserve"> ENTRE EL 33%    /    37%</t>
    </r>
  </si>
  <si>
    <r>
      <rPr>
        <b/>
        <sz val="11"/>
        <color theme="1"/>
        <rFont val="Calibri"/>
        <family val="2"/>
        <scheme val="minor"/>
      </rPr>
      <t>104.1</t>
    </r>
    <r>
      <rPr>
        <sz val="11"/>
        <color theme="1"/>
        <rFont val="Calibri"/>
        <family val="2"/>
        <scheme val="minor"/>
      </rPr>
      <t xml:space="preserve"> Humanística, conducente a la formación de la persona;   </t>
    </r>
    <r>
      <rPr>
        <b/>
        <sz val="14"/>
        <color theme="1"/>
        <rFont val="Calibri"/>
        <family val="2"/>
        <scheme val="minor"/>
      </rPr>
      <t>ENTRE EL 9%  /    11%</t>
    </r>
  </si>
  <si>
    <r>
      <rPr>
        <b/>
        <sz val="11"/>
        <color theme="1"/>
        <rFont val="Calibri"/>
        <family val="2"/>
        <scheme val="minor"/>
      </rPr>
      <t>104.3</t>
    </r>
    <r>
      <rPr>
        <sz val="11"/>
        <color theme="1"/>
        <rFont val="Calibri"/>
        <family val="2"/>
        <scheme val="minor"/>
      </rPr>
      <t xml:space="preserve"> Profesional, orientado al desarrollo de competencias específicas de cada carrera;  </t>
    </r>
    <r>
      <rPr>
        <b/>
        <sz val="14"/>
        <color theme="1"/>
        <rFont val="Calibri"/>
        <family val="2"/>
        <scheme val="minor"/>
      </rPr>
      <t>ENTRE EL 49%   /   53%</t>
    </r>
  </si>
  <si>
    <r>
      <t xml:space="preserve">en cualquier modalidad que ofrezca la institución.   </t>
    </r>
    <r>
      <rPr>
        <b/>
        <sz val="14"/>
        <color theme="1"/>
        <rFont val="Calibri"/>
        <family val="2"/>
        <scheme val="minor"/>
      </rPr>
      <t xml:space="preserve"> ENTRE  9%     /    10%</t>
    </r>
  </si>
  <si>
    <t>Asignaturas Formación Básica</t>
  </si>
  <si>
    <t>Asignaturas Formación Humana</t>
  </si>
  <si>
    <t>Asignaturas Optativas</t>
  </si>
  <si>
    <t>Asignaturas Formación Profesional</t>
  </si>
  <si>
    <t>INGLÉS I</t>
  </si>
  <si>
    <t>INGLÉS II</t>
  </si>
  <si>
    <t>INGLÉS III</t>
  </si>
  <si>
    <t>Trabajo de Titulación</t>
  </si>
  <si>
    <r>
      <rPr>
        <b/>
        <sz val="11"/>
        <color theme="1"/>
        <rFont val="Calibri"/>
        <family val="2"/>
        <scheme val="minor"/>
      </rPr>
      <t>104.5</t>
    </r>
    <r>
      <rPr>
        <sz val="11"/>
        <color theme="1"/>
        <rFont val="Calibri"/>
        <family val="2"/>
        <scheme val="minor"/>
      </rPr>
      <t xml:space="preserve"> Servicio comunitario, pasantías o prácticas preprofesionales. </t>
    </r>
    <r>
      <rPr>
        <b/>
        <sz val="14"/>
        <color theme="1"/>
        <rFont val="Calibri"/>
        <family val="2"/>
        <scheme val="minor"/>
      </rPr>
      <t xml:space="preserve"> Depende de la  naturaleza de la Carrera</t>
    </r>
  </si>
  <si>
    <t>Seminarios Curriculares</t>
  </si>
  <si>
    <t>ACLARACIONES PARA SEMINARIOS E INGLÉS</t>
  </si>
  <si>
    <t>En aquellas carreras en las cuales los Seminarios Curriculares e Inglés estén dentro de la malla de programa, no se utilizará las celdas para última fila del formato de la malla.</t>
  </si>
  <si>
    <t>CERTIFICACIÓN DE LA MALLA</t>
  </si>
  <si>
    <t>Al reverso de la malla, debe imrpimirse la certificación correspondiente, para lo cual, se adjunta el formato.</t>
  </si>
  <si>
    <t>COMPUTACIÓN BÁSICA Y JURÍDICA I</t>
  </si>
  <si>
    <t>INTRODUCCIÓN AL DERECHO I</t>
  </si>
  <si>
    <t>INTRODUCCIÓN AL DERECHO II</t>
  </si>
  <si>
    <t>HISTORIA DEL DERECHO I</t>
  </si>
  <si>
    <t>HISTORIA DEL DERECHO II</t>
  </si>
  <si>
    <t>DERECHO CONSTITUCIONAL I</t>
  </si>
  <si>
    <t>DERECHO CONSTITUCIONAL II</t>
  </si>
  <si>
    <t>DERECHO ROMANO I</t>
  </si>
  <si>
    <t>DERECHO ROMANO II</t>
  </si>
  <si>
    <t>FILOSOFÍA DEL DERECHO I</t>
  </si>
  <si>
    <t>FILOSOFÍA DEL DERECHO II</t>
  </si>
  <si>
    <t>DERECHO CIVIL: PERSONAS I</t>
  </si>
  <si>
    <t>DERECHO CIVIL: PERSONAS II</t>
  </si>
  <si>
    <t>DERECHO INTERNACIONAL</t>
  </si>
  <si>
    <t>DERECHO DE FAMILIA</t>
  </si>
  <si>
    <t>GÉNERO Y DERECHOS HUMANOS</t>
  </si>
  <si>
    <t>DERECHO ECONÓMICO</t>
  </si>
  <si>
    <t>DERECHO AMBIENTAL</t>
  </si>
  <si>
    <t>LEY DE TRÁNSITO</t>
  </si>
  <si>
    <t>DERECHO MARÍTIMO Y AERONÁUTICO</t>
  </si>
  <si>
    <t>DERECHO CIVIL: BIENES I</t>
  </si>
  <si>
    <t>DERECHO Y PRÁCTICA ADMINISTRATIVA</t>
  </si>
  <si>
    <t>DERECHO Y PRÁCTICA SOCIETARIA I</t>
  </si>
  <si>
    <t>DERECHO Y PRÁCTICA SOCIETARIA II</t>
  </si>
  <si>
    <t>LEY NOTARIAL Y DE REGISTRO</t>
  </si>
  <si>
    <t>DERECHO PROCESAL Y PRÁCTICA CIVIL I</t>
  </si>
  <si>
    <t>DERECHO Y PRÁCTICA LABORAL I</t>
  </si>
  <si>
    <t xml:space="preserve"> </t>
  </si>
  <si>
    <t>DERECHO Y PRÁCTICA LABORAL II</t>
  </si>
  <si>
    <t>DERECHO PROCESAL Y PRÁCTICA CIVIL II</t>
  </si>
  <si>
    <t>DERECHO CIVIL: SUCESIONES II</t>
  </si>
  <si>
    <t>TRAMITOLOGÍA JURÍDICA</t>
  </si>
  <si>
    <t>DERECHO PROCESAL Y PRÁCTICA CIVIL III</t>
  </si>
  <si>
    <t>DERECHO CIVIL: OBLIGACIONES</t>
  </si>
  <si>
    <t>DERECHO PROCESAL Y PRÁCTICA PENAL III</t>
  </si>
  <si>
    <t>DERECHO CIVIL: CONTRATOS</t>
  </si>
  <si>
    <t>DERECHO Y PRÁCTICA MERCANTIL I</t>
  </si>
  <si>
    <t>DERECHO Y PRÁCTICA MERCANTIL II</t>
  </si>
  <si>
    <t>JURISPRUDENCIA</t>
  </si>
  <si>
    <t>TRABAJO DE TITULACIÓN</t>
  </si>
  <si>
    <t>PRÁCTICAS  Y PASANTÍAS</t>
  </si>
  <si>
    <t>VINCULACIÓN CON LA COLECTIVIDAD</t>
  </si>
  <si>
    <t xml:space="preserve">DERECHO </t>
  </si>
  <si>
    <t>COLORES</t>
  </si>
  <si>
    <t>ASIGNATURAS</t>
  </si>
  <si>
    <t># CRÉDITOS</t>
  </si>
  <si>
    <t>%</t>
  </si>
  <si>
    <t>Prácticas y Pasantías</t>
  </si>
  <si>
    <t>Vinculación con la colectividad</t>
  </si>
  <si>
    <t>Inglés</t>
  </si>
  <si>
    <t xml:space="preserve">TOTAL </t>
  </si>
  <si>
    <r>
      <t xml:space="preserve">(FP) </t>
    </r>
    <r>
      <rPr>
        <sz val="12"/>
        <color theme="1"/>
        <rFont val="Calibri"/>
        <family val="2"/>
        <scheme val="minor"/>
      </rPr>
      <t>Eje de Formación Profesional</t>
    </r>
  </si>
  <si>
    <r>
      <t xml:space="preserve">(FB) </t>
    </r>
    <r>
      <rPr>
        <sz val="11"/>
        <color theme="1"/>
        <rFont val="Calibri"/>
        <family val="2"/>
        <scheme val="minor"/>
      </rPr>
      <t>Eje de Formación Básica</t>
    </r>
  </si>
  <si>
    <r>
      <t xml:space="preserve">(FH) </t>
    </r>
    <r>
      <rPr>
        <sz val="11"/>
        <color theme="1"/>
        <rFont val="Calibri"/>
        <family val="2"/>
        <scheme val="minor"/>
      </rPr>
      <t>Eje de Formación Humanística</t>
    </r>
  </si>
  <si>
    <r>
      <t xml:space="preserve">(MO) </t>
    </r>
    <r>
      <rPr>
        <sz val="11"/>
        <color theme="1"/>
        <rFont val="Calibri"/>
        <family val="2"/>
        <scheme val="minor"/>
      </rPr>
      <t>Asignaturas Optativas</t>
    </r>
  </si>
  <si>
    <t>MALLA CURRICULAR DE LA CARRERA BASADA EN CREDITOS  2012-2013</t>
  </si>
  <si>
    <t xml:space="preserve">SUBTOTAL </t>
  </si>
  <si>
    <t># HORAS</t>
  </si>
  <si>
    <t>CULTURA FÍSICA</t>
  </si>
  <si>
    <t>EXPRESIÓN ORAL Y ESCRITA / IDENTIDAD CULTURAL</t>
  </si>
  <si>
    <t>SOCIOLOGÍA JURÍDICA / ELABORACIÓN DE PROYECTOS</t>
  </si>
  <si>
    <t>DERECHO PPROCESAL Y PRÁCTICA PENAL I</t>
  </si>
  <si>
    <t xml:space="preserve">DERECHO CIVIL: SUCESIONES I </t>
  </si>
  <si>
    <t>LÓGICA JURÍDICA / REDACCIÓN JURÍDICA</t>
  </si>
  <si>
    <t>MEDICINA LEGAL</t>
  </si>
  <si>
    <t>DERECHO PENAL II</t>
  </si>
  <si>
    <t xml:space="preserve">DERECHO PENAL I </t>
  </si>
  <si>
    <t>COMPUTACIÓN BÁSICA Y JURÍDICA II</t>
  </si>
  <si>
    <t>METODLOGÍA E INVESTIGACIÓN JURÍDICA I</t>
  </si>
  <si>
    <t>METODDOLOGÍA E INVSTIGACIÓN JURÍDICA II</t>
  </si>
  <si>
    <t>Ú</t>
  </si>
  <si>
    <t>PROPIEDAD INTELECTUAL</t>
  </si>
  <si>
    <t>GESTIÓN Y CONTRATACIÓN PÚBLICA</t>
  </si>
  <si>
    <t>DERECHO PROCESAL Y PRÁCTICA PENAL II</t>
  </si>
  <si>
    <t>DISEÑO DE PROYECTO DE TESIS</t>
  </si>
  <si>
    <t>5..5</t>
  </si>
  <si>
    <t>CIENCIA PENAL I</t>
  </si>
  <si>
    <t>CIENCIA PENAL II</t>
  </si>
  <si>
    <t>DERECHO Y PRÁCTICA TRIBUTARIA</t>
  </si>
  <si>
    <t xml:space="preserve">COMERCIO ELECTRÓNICO </t>
  </si>
  <si>
    <t>MEDIACIÓN Y ARBITRAJE I</t>
  </si>
  <si>
    <t>MEDIACIÓN Y ARBITRAJE II</t>
  </si>
  <si>
    <t>ARGUMENTACIÓN JURÍDICA</t>
  </si>
  <si>
    <t>PRÁCTICA CONSTITUCIONAL I</t>
  </si>
  <si>
    <t>PRÁCTICA CONSTITUCIONAL II</t>
  </si>
  <si>
    <t>ORATORIA FORENSE</t>
  </si>
  <si>
    <t>DERECHO MINERO  / COMERCIO EXTERIOR</t>
  </si>
  <si>
    <t xml:space="preserve">DERECHO CIVIL: BIENES II </t>
  </si>
  <si>
    <t>10.1</t>
  </si>
  <si>
    <t>10.2</t>
  </si>
  <si>
    <t>10.3</t>
  </si>
  <si>
    <t>10.4</t>
  </si>
  <si>
    <t>10.5</t>
  </si>
  <si>
    <t>10.6</t>
  </si>
  <si>
    <t>SEMINARIO: EDUCACIÓN AMBIENTAL</t>
  </si>
  <si>
    <t>SEMINARIO: ÉTICA Y VALORES</t>
  </si>
  <si>
    <t>SEMINARIO: REALIDAD SOCIOECONOMICA DE MANABÍ Y EL ECUADOR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</si>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</sst>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Wingdings"/>
      <charset val="2"/>
    </font>
    <font>
      <b/>
      <sz val="12"/>
      <color theme="1"/>
      <name val="Gill Sans MT Condensed"/>
      <family val="2"/>
    </font>
    <font>
      <sz val="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mbria"/>
      <family val="1"/>
      <scheme val="major"/>
    </font>
    <font>
      <sz val="11"/>
      <color theme="1"/>
      <name val="Arial"/>
      <family val="2"/>
    </font>
    <font>
      <b/>
      <sz val="18"/>
      <color theme="1"/>
      <name val="Gill Sans MT Condensed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2" tint="-0.89999084444715716"/>
      <name val="Arial"/>
      <family val="2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3" tint="0.59999389629810485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/>
    <xf numFmtId="0" fontId="9" fillId="0" borderId="0" xfId="0" applyFont="1" applyFill="1"/>
    <xf numFmtId="0" fontId="8" fillId="2" borderId="0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wrapText="1"/>
    </xf>
    <xf numFmtId="0" fontId="0" fillId="0" borderId="0" xfId="0" applyAlignment="1"/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9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4" fillId="0" borderId="0" xfId="0" applyFont="1" applyAlignment="1"/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5" fillId="2" borderId="1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23" fillId="2" borderId="0" xfId="0" applyFont="1" applyFill="1"/>
    <xf numFmtId="0" fontId="23" fillId="2" borderId="1" xfId="0" applyFont="1" applyFill="1" applyBorder="1" applyAlignment="1">
      <alignment vertical="center" wrapText="1"/>
    </xf>
    <xf numFmtId="0" fontId="23" fillId="0" borderId="0" xfId="0" applyFont="1"/>
    <xf numFmtId="0" fontId="6" fillId="0" borderId="0" xfId="0" applyFont="1"/>
    <xf numFmtId="0" fontId="6" fillId="4" borderId="0" xfId="0" applyFont="1" applyFill="1"/>
    <xf numFmtId="0" fontId="0" fillId="4" borderId="0" xfId="0" applyFill="1"/>
    <xf numFmtId="0" fontId="23" fillId="7" borderId="1" xfId="0" applyFont="1" applyFill="1" applyBorder="1" applyAlignment="1">
      <alignment vertical="center" wrapText="1"/>
    </xf>
    <xf numFmtId="0" fontId="7" fillId="0" borderId="0" xfId="0" applyFont="1"/>
    <xf numFmtId="0" fontId="23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0" fontId="24" fillId="0" borderId="0" xfId="0" applyFont="1"/>
    <xf numFmtId="0" fontId="1" fillId="0" borderId="0" xfId="0" applyFont="1" applyBorder="1"/>
    <xf numFmtId="0" fontId="29" fillId="0" borderId="0" xfId="0" applyFont="1" applyAlignment="1"/>
    <xf numFmtId="0" fontId="24" fillId="0" borderId="0" xfId="0" applyFont="1" applyAlignment="1"/>
    <xf numFmtId="0" fontId="2" fillId="6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6" borderId="2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8" fillId="7" borderId="22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6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4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33"/>
      <color rgb="FF00FF00"/>
      <color rgb="FFFF9966"/>
      <color rgb="FF00CC00"/>
      <color rgb="FFFF3300"/>
      <color rgb="FFFFFF66"/>
      <color rgb="FFCCFFCC"/>
      <color rgb="FFFCAAC7"/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1</xdr:row>
      <xdr:rowOff>22860</xdr:rowOff>
    </xdr:from>
    <xdr:to>
      <xdr:col>1</xdr:col>
      <xdr:colOff>93345</xdr:colOff>
      <xdr:row>3</xdr:row>
      <xdr:rowOff>37147</xdr:rowOff>
    </xdr:to>
    <xdr:pic>
      <xdr:nvPicPr>
        <xdr:cNvPr id="2" name="0 Imagen" descr="logo elo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" y="175260"/>
          <a:ext cx="268605" cy="385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392430</xdr:colOff>
      <xdr:row>2</xdr:row>
      <xdr:rowOff>90487</xdr:rowOff>
    </xdr:to>
    <xdr:pic>
      <xdr:nvPicPr>
        <xdr:cNvPr id="2" name="0 Imagen" descr="logo eloy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85725"/>
          <a:ext cx="268605" cy="385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2"/>
  <sheetViews>
    <sheetView showGridLines="0" tabSelected="1" zoomScaleNormal="100" workbookViewId="0">
      <selection activeCell="AA56" sqref="AA56"/>
    </sheetView>
  </sheetViews>
  <sheetFormatPr baseColWidth="10" defaultColWidth="11.5703125" defaultRowHeight="15" x14ac:dyDescent="0.25"/>
  <cols>
    <col min="1" max="1" width="3.85546875" style="25" customWidth="1"/>
    <col min="2" max="2" width="1.5703125" style="4" customWidth="1"/>
    <col min="3" max="3" width="4.5703125" style="1" customWidth="1"/>
    <col min="4" max="9" width="2.7109375" style="1" customWidth="1"/>
    <col min="10" max="10" width="0.7109375" style="1" customWidth="1"/>
    <col min="11" max="16" width="2.7109375" style="1" customWidth="1"/>
    <col min="17" max="17" width="0.7109375" style="1" customWidth="1"/>
    <col min="18" max="23" width="2.7109375" style="1" customWidth="1"/>
    <col min="24" max="24" width="0.7109375" style="1" customWidth="1"/>
    <col min="25" max="30" width="2.7109375" style="1" customWidth="1"/>
    <col min="31" max="31" width="0.7109375" style="1" customWidth="1"/>
    <col min="32" max="37" width="2.7109375" style="1" customWidth="1"/>
    <col min="38" max="38" width="0.7109375" style="1" customWidth="1"/>
    <col min="39" max="39" width="2.7109375" style="1" customWidth="1"/>
    <col min="40" max="40" width="2" style="1" customWidth="1"/>
    <col min="41" max="43" width="2.7109375" style="1" customWidth="1"/>
    <col min="44" max="44" width="2" style="1" customWidth="1"/>
    <col min="45" max="45" width="0.7109375" style="1" customWidth="1"/>
    <col min="46" max="51" width="2.7109375" style="1" customWidth="1"/>
    <col min="52" max="52" width="0.7109375" style="1" customWidth="1"/>
    <col min="53" max="53" width="7" style="1" customWidth="1"/>
    <col min="54" max="54" width="0.7109375" style="1" customWidth="1"/>
    <col min="55" max="55" width="2.140625" style="1" customWidth="1"/>
    <col min="56" max="56" width="2" style="1" customWidth="1"/>
    <col min="57" max="60" width="2.7109375" style="1" customWidth="1"/>
    <col min="61" max="68" width="2.5703125" style="1" customWidth="1"/>
    <col min="69" max="69" width="7.42578125" style="1" customWidth="1"/>
    <col min="70" max="158" width="2.5703125" style="1" customWidth="1"/>
    <col min="159" max="16384" width="11.5703125" style="1"/>
  </cols>
  <sheetData>
    <row r="1" spans="1:60" ht="13.5" customHeight="1" x14ac:dyDescent="0.25">
      <c r="AD1" s="4" t="s">
        <v>85</v>
      </c>
      <c r="AH1" s="45" t="s">
        <v>162</v>
      </c>
      <c r="AI1" s="45"/>
      <c r="AJ1" s="45"/>
      <c r="AK1" s="45"/>
      <c r="AL1" s="45"/>
      <c r="AM1" s="45"/>
    </row>
    <row r="2" spans="1:60" ht="13.5" customHeight="1" x14ac:dyDescent="0.3">
      <c r="A2" s="24"/>
      <c r="B2" s="1"/>
      <c r="C2" s="47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1" t="s">
        <v>88</v>
      </c>
      <c r="AE2" s="5"/>
      <c r="AF2" s="5"/>
      <c r="AG2" s="5"/>
      <c r="AH2" s="158" t="s">
        <v>166</v>
      </c>
      <c r="AI2" s="158"/>
      <c r="AJ2" s="158"/>
      <c r="AK2" s="158"/>
      <c r="AL2" s="158"/>
      <c r="AM2" s="15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5.75" customHeight="1" x14ac:dyDescent="0.25">
      <c r="A3" s="24"/>
      <c r="B3" s="1"/>
      <c r="C3" s="22" t="s">
        <v>179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1" t="s">
        <v>84</v>
      </c>
      <c r="AE3" s="6"/>
      <c r="AF3" s="6"/>
      <c r="AG3" s="6"/>
      <c r="AH3" s="48" t="s">
        <v>166</v>
      </c>
      <c r="AI3" s="22"/>
      <c r="AJ3" s="22"/>
      <c r="AK3" s="22"/>
      <c r="AL3" s="22"/>
      <c r="AM3" s="22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237" t="s">
        <v>87</v>
      </c>
      <c r="BD3" s="238"/>
      <c r="BE3" s="238"/>
      <c r="BF3" s="238"/>
      <c r="BG3" s="238"/>
      <c r="BH3" s="239"/>
    </row>
    <row r="4" spans="1:60" s="3" customFormat="1" ht="15" customHeight="1" x14ac:dyDescent="0.2">
      <c r="A4" s="24"/>
      <c r="B4" s="1"/>
      <c r="D4" s="235" t="s">
        <v>13</v>
      </c>
      <c r="E4" s="236"/>
      <c r="F4" s="236"/>
      <c r="G4" s="236"/>
      <c r="H4" s="236"/>
      <c r="I4" s="236"/>
      <c r="J4" s="12"/>
      <c r="K4" s="235" t="s">
        <v>14</v>
      </c>
      <c r="L4" s="236"/>
      <c r="M4" s="236"/>
      <c r="N4" s="236"/>
      <c r="O4" s="236"/>
      <c r="P4" s="236"/>
      <c r="Q4" s="31"/>
      <c r="R4" s="235" t="s">
        <v>15</v>
      </c>
      <c r="S4" s="236"/>
      <c r="T4" s="236"/>
      <c r="U4" s="236"/>
      <c r="V4" s="236"/>
      <c r="W4" s="236"/>
      <c r="X4" s="31"/>
      <c r="Y4" s="235" t="s">
        <v>16</v>
      </c>
      <c r="Z4" s="236"/>
      <c r="AA4" s="236"/>
      <c r="AB4" s="236"/>
      <c r="AC4" s="236"/>
      <c r="AD4" s="236"/>
      <c r="AE4" s="31"/>
      <c r="AF4" s="235" t="s">
        <v>17</v>
      </c>
      <c r="AG4" s="236"/>
      <c r="AH4" s="236"/>
      <c r="AI4" s="236"/>
      <c r="AJ4" s="236"/>
      <c r="AK4" s="236"/>
      <c r="AL4" s="31"/>
      <c r="AM4" s="235" t="s">
        <v>18</v>
      </c>
      <c r="AN4" s="236"/>
      <c r="AO4" s="236"/>
      <c r="AP4" s="236"/>
      <c r="AQ4" s="236"/>
      <c r="AR4" s="236"/>
      <c r="AS4" s="31"/>
      <c r="AT4" s="235" t="s">
        <v>19</v>
      </c>
      <c r="AU4" s="236"/>
      <c r="AV4" s="236"/>
      <c r="AW4" s="236"/>
      <c r="AX4" s="236"/>
      <c r="AY4" s="236"/>
      <c r="BA4" s="13" t="s">
        <v>83</v>
      </c>
      <c r="BC4" s="240"/>
      <c r="BD4" s="241"/>
      <c r="BE4" s="241"/>
      <c r="BF4" s="241"/>
      <c r="BG4" s="241"/>
      <c r="BH4" s="242"/>
    </row>
    <row r="5" spans="1:60" s="2" customFormat="1" ht="9.6" customHeight="1" x14ac:dyDescent="0.25">
      <c r="A5" s="199">
        <v>1</v>
      </c>
      <c r="B5" s="200" t="s">
        <v>6</v>
      </c>
      <c r="C5" s="88" t="s">
        <v>4</v>
      </c>
      <c r="D5" s="216" t="s">
        <v>1</v>
      </c>
      <c r="E5" s="94"/>
      <c r="F5" s="94" t="s">
        <v>80</v>
      </c>
      <c r="G5" s="111"/>
      <c r="H5" s="111"/>
      <c r="I5" s="57">
        <v>3</v>
      </c>
      <c r="J5" s="14"/>
      <c r="K5" s="216" t="s">
        <v>7</v>
      </c>
      <c r="L5" s="94"/>
      <c r="M5" s="94" t="s">
        <v>80</v>
      </c>
      <c r="N5" s="111"/>
      <c r="O5" s="111"/>
      <c r="P5" s="57">
        <v>4</v>
      </c>
      <c r="Q5" s="14"/>
      <c r="R5" s="216" t="s">
        <v>8</v>
      </c>
      <c r="S5" s="94"/>
      <c r="T5" s="94" t="s">
        <v>80</v>
      </c>
      <c r="U5" s="111"/>
      <c r="V5" s="111"/>
      <c r="W5" s="62">
        <v>4</v>
      </c>
      <c r="X5" s="14"/>
      <c r="Y5" s="216" t="s">
        <v>9</v>
      </c>
      <c r="Z5" s="94"/>
      <c r="AA5" s="94" t="s">
        <v>80</v>
      </c>
      <c r="AB5" s="111"/>
      <c r="AC5" s="111"/>
      <c r="AD5" s="62">
        <v>4</v>
      </c>
      <c r="AE5" s="14"/>
      <c r="AF5" s="216" t="s">
        <v>10</v>
      </c>
      <c r="AG5" s="94"/>
      <c r="AH5" s="94" t="s">
        <v>80</v>
      </c>
      <c r="AI5" s="111"/>
      <c r="AJ5" s="111"/>
      <c r="AK5" s="62">
        <v>4</v>
      </c>
      <c r="AL5" s="14"/>
      <c r="AM5" s="216" t="s">
        <v>11</v>
      </c>
      <c r="AN5" s="94"/>
      <c r="AO5" s="94" t="s">
        <v>80</v>
      </c>
      <c r="AP5" s="111"/>
      <c r="AQ5" s="111"/>
      <c r="AR5" s="62">
        <v>3</v>
      </c>
      <c r="AS5" s="14"/>
      <c r="AT5" s="243" t="s">
        <v>12</v>
      </c>
      <c r="AU5" s="92"/>
      <c r="AV5" s="92" t="s">
        <v>80</v>
      </c>
      <c r="AW5" s="96"/>
      <c r="AX5" s="96"/>
      <c r="AY5" s="58">
        <v>3</v>
      </c>
      <c r="AZ5" s="14"/>
      <c r="BA5" s="74">
        <f>I5+P5+W5+AD5+AK5+AR5+AY5</f>
        <v>25</v>
      </c>
      <c r="BB5" s="14"/>
      <c r="BC5" s="91"/>
      <c r="BD5" s="91"/>
      <c r="BE5" s="91"/>
      <c r="BF5" s="91"/>
      <c r="BG5" s="91"/>
      <c r="BH5" s="69"/>
    </row>
    <row r="6" spans="1:60" s="2" customFormat="1" ht="11.25" customHeight="1" x14ac:dyDescent="0.25">
      <c r="A6" s="199"/>
      <c r="B6" s="201"/>
      <c r="C6" s="89"/>
      <c r="D6" s="223" t="s">
        <v>124</v>
      </c>
      <c r="E6" s="104"/>
      <c r="F6" s="104"/>
      <c r="G6" s="104"/>
      <c r="H6" s="104"/>
      <c r="I6" s="105"/>
      <c r="J6" s="14"/>
      <c r="K6" s="223" t="s">
        <v>125</v>
      </c>
      <c r="L6" s="104"/>
      <c r="M6" s="104"/>
      <c r="N6" s="104"/>
      <c r="O6" s="104"/>
      <c r="P6" s="105"/>
      <c r="Q6" s="14"/>
      <c r="R6" s="223" t="s">
        <v>127</v>
      </c>
      <c r="S6" s="224"/>
      <c r="T6" s="224"/>
      <c r="U6" s="224"/>
      <c r="V6" s="224"/>
      <c r="W6" s="225"/>
      <c r="X6" s="14"/>
      <c r="Y6" s="223" t="s">
        <v>129</v>
      </c>
      <c r="Z6" s="224"/>
      <c r="AA6" s="224"/>
      <c r="AB6" s="224"/>
      <c r="AC6" s="224"/>
      <c r="AD6" s="225"/>
      <c r="AE6" s="14"/>
      <c r="AF6" s="223" t="s">
        <v>131</v>
      </c>
      <c r="AG6" s="224"/>
      <c r="AH6" s="224"/>
      <c r="AI6" s="224"/>
      <c r="AJ6" s="224"/>
      <c r="AK6" s="225"/>
      <c r="AL6" s="14"/>
      <c r="AM6" s="223" t="s">
        <v>133</v>
      </c>
      <c r="AN6" s="224"/>
      <c r="AO6" s="224"/>
      <c r="AP6" s="224"/>
      <c r="AQ6" s="224"/>
      <c r="AR6" s="225"/>
      <c r="AS6" s="14"/>
      <c r="AT6" s="244" t="s">
        <v>182</v>
      </c>
      <c r="AU6" s="245"/>
      <c r="AV6" s="245"/>
      <c r="AW6" s="245"/>
      <c r="AX6" s="245"/>
      <c r="AY6" s="246"/>
      <c r="AZ6" s="14"/>
      <c r="BA6" s="75"/>
      <c r="BB6" s="14"/>
      <c r="BC6" s="109"/>
      <c r="BD6" s="110"/>
      <c r="BE6" s="110"/>
      <c r="BF6" s="110"/>
      <c r="BG6" s="110"/>
      <c r="BH6" s="110"/>
    </row>
    <row r="7" spans="1:60" s="2" customFormat="1" ht="12" customHeight="1" x14ac:dyDescent="0.25">
      <c r="A7" s="199"/>
      <c r="B7" s="201"/>
      <c r="C7" s="77" t="s">
        <v>5</v>
      </c>
      <c r="D7" s="106"/>
      <c r="E7" s="107"/>
      <c r="F7" s="107"/>
      <c r="G7" s="107"/>
      <c r="H7" s="107"/>
      <c r="I7" s="108"/>
      <c r="J7" s="14"/>
      <c r="K7" s="106"/>
      <c r="L7" s="107"/>
      <c r="M7" s="107"/>
      <c r="N7" s="107"/>
      <c r="O7" s="107"/>
      <c r="P7" s="108"/>
      <c r="Q7" s="14"/>
      <c r="R7" s="226"/>
      <c r="S7" s="227"/>
      <c r="T7" s="227"/>
      <c r="U7" s="227"/>
      <c r="V7" s="227"/>
      <c r="W7" s="228"/>
      <c r="X7" s="14"/>
      <c r="Y7" s="226"/>
      <c r="Z7" s="227"/>
      <c r="AA7" s="227"/>
      <c r="AB7" s="227"/>
      <c r="AC7" s="227"/>
      <c r="AD7" s="228"/>
      <c r="AE7" s="14"/>
      <c r="AF7" s="226"/>
      <c r="AG7" s="227"/>
      <c r="AH7" s="227"/>
      <c r="AI7" s="227"/>
      <c r="AJ7" s="227"/>
      <c r="AK7" s="228"/>
      <c r="AL7" s="14"/>
      <c r="AM7" s="226"/>
      <c r="AN7" s="227"/>
      <c r="AO7" s="227"/>
      <c r="AP7" s="227"/>
      <c r="AQ7" s="227"/>
      <c r="AR7" s="228"/>
      <c r="AS7" s="14"/>
      <c r="AT7" s="247"/>
      <c r="AU7" s="248"/>
      <c r="AV7" s="248"/>
      <c r="AW7" s="248"/>
      <c r="AX7" s="248"/>
      <c r="AY7" s="249"/>
      <c r="AZ7" s="14"/>
      <c r="BA7" s="75"/>
      <c r="BB7" s="14"/>
      <c r="BC7" s="110"/>
      <c r="BD7" s="110"/>
      <c r="BE7" s="110"/>
      <c r="BF7" s="110"/>
      <c r="BG7" s="110"/>
      <c r="BH7" s="110"/>
    </row>
    <row r="8" spans="1:60" s="2" customFormat="1" ht="9.6" customHeight="1" x14ac:dyDescent="0.25">
      <c r="A8" s="199"/>
      <c r="B8" s="201"/>
      <c r="C8" s="78"/>
      <c r="D8" s="94" t="s">
        <v>3</v>
      </c>
      <c r="E8" s="95"/>
      <c r="F8" s="94"/>
      <c r="G8" s="111"/>
      <c r="H8" s="111"/>
      <c r="I8" s="95"/>
      <c r="J8" s="14"/>
      <c r="K8" s="216" t="s">
        <v>3</v>
      </c>
      <c r="L8" s="216"/>
      <c r="M8" s="216"/>
      <c r="N8" s="216"/>
      <c r="O8" s="216"/>
      <c r="P8" s="216"/>
      <c r="Q8" s="14"/>
      <c r="R8" s="216" t="s">
        <v>3</v>
      </c>
      <c r="S8" s="216"/>
      <c r="T8" s="216"/>
      <c r="U8" s="216"/>
      <c r="V8" s="216"/>
      <c r="W8" s="216"/>
      <c r="X8" s="14"/>
      <c r="Y8" s="216" t="s">
        <v>3</v>
      </c>
      <c r="Z8" s="216"/>
      <c r="AA8" s="216"/>
      <c r="AB8" s="216"/>
      <c r="AC8" s="216"/>
      <c r="AD8" s="216"/>
      <c r="AE8" s="14"/>
      <c r="AF8" s="216" t="s">
        <v>3</v>
      </c>
      <c r="AG8" s="216"/>
      <c r="AH8" s="216"/>
      <c r="AI8" s="216"/>
      <c r="AJ8" s="216"/>
      <c r="AK8" s="216"/>
      <c r="AL8" s="14"/>
      <c r="AM8" s="216" t="s">
        <v>3</v>
      </c>
      <c r="AN8" s="216"/>
      <c r="AO8" s="216"/>
      <c r="AP8" s="216"/>
      <c r="AQ8" s="216"/>
      <c r="AR8" s="216"/>
      <c r="AS8" s="14"/>
      <c r="AT8" s="243" t="s">
        <v>3</v>
      </c>
      <c r="AU8" s="243"/>
      <c r="AV8" s="243"/>
      <c r="AW8" s="243"/>
      <c r="AX8" s="243"/>
      <c r="AY8" s="243"/>
      <c r="AZ8" s="14"/>
      <c r="BA8" s="76"/>
      <c r="BB8" s="14"/>
      <c r="BC8" s="91"/>
      <c r="BD8" s="91"/>
      <c r="BE8" s="91"/>
      <c r="BF8" s="91"/>
      <c r="BG8" s="91"/>
      <c r="BH8" s="91"/>
    </row>
    <row r="9" spans="1:60" ht="3" customHeight="1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6"/>
      <c r="BB9" s="15"/>
      <c r="BC9" s="21"/>
      <c r="BD9" s="21"/>
      <c r="BE9" s="21"/>
      <c r="BF9" s="21"/>
      <c r="BG9" s="21"/>
      <c r="BH9" s="21"/>
    </row>
    <row r="10" spans="1:60" s="2" customFormat="1" ht="9.6" customHeight="1" x14ac:dyDescent="0.25">
      <c r="A10" s="199">
        <v>2</v>
      </c>
      <c r="B10" s="200" t="s">
        <v>6</v>
      </c>
      <c r="C10" s="88" t="s">
        <v>20</v>
      </c>
      <c r="D10" s="216" t="s">
        <v>27</v>
      </c>
      <c r="E10" s="94"/>
      <c r="F10" s="94" t="s">
        <v>80</v>
      </c>
      <c r="G10" s="111"/>
      <c r="H10" s="111"/>
      <c r="I10" s="57">
        <v>3</v>
      </c>
      <c r="J10" s="14"/>
      <c r="K10" s="216" t="s">
        <v>28</v>
      </c>
      <c r="L10" s="94"/>
      <c r="M10" s="94" t="s">
        <v>80</v>
      </c>
      <c r="N10" s="111"/>
      <c r="O10" s="111"/>
      <c r="P10" s="57">
        <v>4</v>
      </c>
      <c r="Q10" s="14"/>
      <c r="R10" s="216" t="s">
        <v>29</v>
      </c>
      <c r="S10" s="94"/>
      <c r="T10" s="94" t="s">
        <v>80</v>
      </c>
      <c r="U10" s="111"/>
      <c r="V10" s="111"/>
      <c r="W10" s="62">
        <v>4</v>
      </c>
      <c r="X10" s="14"/>
      <c r="Y10" s="216" t="s">
        <v>30</v>
      </c>
      <c r="Z10" s="94"/>
      <c r="AA10" s="94" t="s">
        <v>80</v>
      </c>
      <c r="AB10" s="111"/>
      <c r="AC10" s="111"/>
      <c r="AD10" s="62">
        <v>4</v>
      </c>
      <c r="AE10" s="14"/>
      <c r="AF10" s="216" t="s">
        <v>31</v>
      </c>
      <c r="AG10" s="94"/>
      <c r="AH10" s="94" t="s">
        <v>80</v>
      </c>
      <c r="AI10" s="111"/>
      <c r="AJ10" s="111"/>
      <c r="AK10" s="62">
        <v>4</v>
      </c>
      <c r="AL10" s="14"/>
      <c r="AM10" s="216" t="s">
        <v>32</v>
      </c>
      <c r="AN10" s="94"/>
      <c r="AO10" s="94" t="s">
        <v>80</v>
      </c>
      <c r="AP10" s="111"/>
      <c r="AQ10" s="111"/>
      <c r="AR10" s="62">
        <v>4</v>
      </c>
      <c r="AS10" s="14"/>
      <c r="AT10" s="189" t="s">
        <v>33</v>
      </c>
      <c r="AU10" s="190"/>
      <c r="AV10" s="190" t="s">
        <v>80</v>
      </c>
      <c r="AW10" s="191"/>
      <c r="AX10" s="191"/>
      <c r="AY10" s="44">
        <v>2</v>
      </c>
      <c r="AZ10" s="14"/>
      <c r="BA10" s="74">
        <f>I10+P10+W10+AD10+AK10+AR10+AY10</f>
        <v>25</v>
      </c>
      <c r="BB10" s="14"/>
      <c r="BC10" s="91"/>
      <c r="BD10" s="91"/>
      <c r="BE10" s="91"/>
      <c r="BF10" s="91"/>
      <c r="BG10" s="91"/>
      <c r="BH10" s="69"/>
    </row>
    <row r="11" spans="1:60" s="2" customFormat="1" ht="9.75" customHeight="1" x14ac:dyDescent="0.25">
      <c r="A11" s="199"/>
      <c r="B11" s="201"/>
      <c r="C11" s="89"/>
      <c r="D11" s="223" t="s">
        <v>191</v>
      </c>
      <c r="E11" s="104"/>
      <c r="F11" s="104"/>
      <c r="G11" s="104"/>
      <c r="H11" s="104"/>
      <c r="I11" s="105"/>
      <c r="J11" s="14"/>
      <c r="K11" s="223" t="s">
        <v>126</v>
      </c>
      <c r="L11" s="224"/>
      <c r="M11" s="224"/>
      <c r="N11" s="224"/>
      <c r="O11" s="224"/>
      <c r="P11" s="225"/>
      <c r="Q11" s="14"/>
      <c r="R11" s="223" t="s">
        <v>128</v>
      </c>
      <c r="S11" s="224"/>
      <c r="T11" s="224"/>
      <c r="U11" s="224"/>
      <c r="V11" s="224"/>
      <c r="W11" s="225"/>
      <c r="X11" s="14"/>
      <c r="Y11" s="223" t="s">
        <v>130</v>
      </c>
      <c r="Z11" s="224"/>
      <c r="AA11" s="224"/>
      <c r="AB11" s="224"/>
      <c r="AC11" s="224"/>
      <c r="AD11" s="225"/>
      <c r="AE11" s="14"/>
      <c r="AF11" s="223" t="s">
        <v>132</v>
      </c>
      <c r="AG11" s="224"/>
      <c r="AH11" s="224"/>
      <c r="AI11" s="224"/>
      <c r="AJ11" s="224"/>
      <c r="AK11" s="225"/>
      <c r="AL11" s="14"/>
      <c r="AM11" s="223" t="s">
        <v>134</v>
      </c>
      <c r="AN11" s="224"/>
      <c r="AO11" s="224"/>
      <c r="AP11" s="224"/>
      <c r="AQ11" s="224"/>
      <c r="AR11" s="225"/>
      <c r="AS11" s="14"/>
      <c r="AT11" s="229" t="s">
        <v>183</v>
      </c>
      <c r="AU11" s="230"/>
      <c r="AV11" s="230"/>
      <c r="AW11" s="230"/>
      <c r="AX11" s="230"/>
      <c r="AY11" s="231"/>
      <c r="AZ11" s="14"/>
      <c r="BA11" s="75"/>
      <c r="BB11" s="14"/>
      <c r="BC11" s="109"/>
      <c r="BD11" s="110"/>
      <c r="BE11" s="110"/>
      <c r="BF11" s="110"/>
      <c r="BG11" s="110"/>
      <c r="BH11" s="110"/>
    </row>
    <row r="12" spans="1:60" s="2" customFormat="1" ht="11.25" customHeight="1" x14ac:dyDescent="0.25">
      <c r="A12" s="199"/>
      <c r="B12" s="201"/>
      <c r="C12" s="77" t="s">
        <v>5</v>
      </c>
      <c r="D12" s="106"/>
      <c r="E12" s="107"/>
      <c r="F12" s="107"/>
      <c r="G12" s="107"/>
      <c r="H12" s="107"/>
      <c r="I12" s="108"/>
      <c r="J12" s="14"/>
      <c r="K12" s="226"/>
      <c r="L12" s="227"/>
      <c r="M12" s="227"/>
      <c r="N12" s="227"/>
      <c r="O12" s="227"/>
      <c r="P12" s="228"/>
      <c r="Q12" s="14"/>
      <c r="R12" s="226"/>
      <c r="S12" s="227"/>
      <c r="T12" s="227"/>
      <c r="U12" s="227"/>
      <c r="V12" s="227"/>
      <c r="W12" s="228"/>
      <c r="X12" s="14"/>
      <c r="Y12" s="226"/>
      <c r="Z12" s="227"/>
      <c r="AA12" s="227"/>
      <c r="AB12" s="227"/>
      <c r="AC12" s="227"/>
      <c r="AD12" s="228"/>
      <c r="AE12" s="14"/>
      <c r="AF12" s="226"/>
      <c r="AG12" s="227"/>
      <c r="AH12" s="227"/>
      <c r="AI12" s="227"/>
      <c r="AJ12" s="227"/>
      <c r="AK12" s="228"/>
      <c r="AL12" s="14"/>
      <c r="AM12" s="226"/>
      <c r="AN12" s="227"/>
      <c r="AO12" s="227"/>
      <c r="AP12" s="227"/>
      <c r="AQ12" s="227"/>
      <c r="AR12" s="228"/>
      <c r="AS12" s="14"/>
      <c r="AT12" s="232"/>
      <c r="AU12" s="233"/>
      <c r="AV12" s="233"/>
      <c r="AW12" s="233"/>
      <c r="AX12" s="233"/>
      <c r="AY12" s="234"/>
      <c r="AZ12" s="14"/>
      <c r="BA12" s="75"/>
      <c r="BB12" s="14"/>
      <c r="BC12" s="110"/>
      <c r="BD12" s="110"/>
      <c r="BE12" s="110"/>
      <c r="BF12" s="110"/>
      <c r="BG12" s="110"/>
      <c r="BH12" s="110"/>
    </row>
    <row r="13" spans="1:60" s="2" customFormat="1" ht="9.6" customHeight="1" x14ac:dyDescent="0.25">
      <c r="A13" s="199"/>
      <c r="B13" s="201"/>
      <c r="C13" s="78"/>
      <c r="D13" s="216" t="s">
        <v>3</v>
      </c>
      <c r="E13" s="216"/>
      <c r="F13" s="215" t="s">
        <v>1</v>
      </c>
      <c r="G13" s="215"/>
      <c r="H13" s="215"/>
      <c r="I13" s="215"/>
      <c r="J13" s="14"/>
      <c r="K13" s="216" t="s">
        <v>3</v>
      </c>
      <c r="L13" s="216"/>
      <c r="M13" s="215" t="s">
        <v>7</v>
      </c>
      <c r="N13" s="215"/>
      <c r="O13" s="215"/>
      <c r="P13" s="215"/>
      <c r="Q13" s="14"/>
      <c r="R13" s="216" t="s">
        <v>3</v>
      </c>
      <c r="S13" s="216"/>
      <c r="T13" s="215" t="s">
        <v>8</v>
      </c>
      <c r="U13" s="215"/>
      <c r="V13" s="215"/>
      <c r="W13" s="215"/>
      <c r="X13" s="14"/>
      <c r="Y13" s="216" t="s">
        <v>3</v>
      </c>
      <c r="Z13" s="216"/>
      <c r="AA13" s="215" t="s">
        <v>9</v>
      </c>
      <c r="AB13" s="215"/>
      <c r="AC13" s="215"/>
      <c r="AD13" s="215"/>
      <c r="AE13" s="14"/>
      <c r="AF13" s="216" t="s">
        <v>3</v>
      </c>
      <c r="AG13" s="216"/>
      <c r="AH13" s="215" t="s">
        <v>10</v>
      </c>
      <c r="AI13" s="215"/>
      <c r="AJ13" s="215"/>
      <c r="AK13" s="215"/>
      <c r="AL13" s="14"/>
      <c r="AM13" s="216" t="s">
        <v>3</v>
      </c>
      <c r="AN13" s="216"/>
      <c r="AO13" s="215" t="s">
        <v>11</v>
      </c>
      <c r="AP13" s="215"/>
      <c r="AQ13" s="215"/>
      <c r="AR13" s="215"/>
      <c r="AS13" s="14"/>
      <c r="AT13" s="189" t="s">
        <v>3</v>
      </c>
      <c r="AU13" s="189"/>
      <c r="AV13" s="189"/>
      <c r="AW13" s="189"/>
      <c r="AX13" s="189"/>
      <c r="AY13" s="189"/>
      <c r="AZ13" s="14"/>
      <c r="BA13" s="76"/>
      <c r="BB13" s="14"/>
      <c r="BC13" s="91"/>
      <c r="BD13" s="91"/>
      <c r="BE13" s="91"/>
      <c r="BF13" s="91"/>
      <c r="BG13" s="91"/>
      <c r="BH13" s="91"/>
    </row>
    <row r="14" spans="1:60" ht="3" customHeight="1" x14ac:dyDescent="0.25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  <c r="BB14" s="15"/>
      <c r="BC14" s="21"/>
      <c r="BD14" s="21"/>
      <c r="BE14" s="21"/>
      <c r="BF14" s="21"/>
      <c r="BG14" s="21"/>
      <c r="BH14" s="21"/>
    </row>
    <row r="15" spans="1:60" s="2" customFormat="1" ht="9.6" customHeight="1" x14ac:dyDescent="0.25">
      <c r="A15" s="199">
        <v>3</v>
      </c>
      <c r="B15" s="200" t="s">
        <v>6</v>
      </c>
      <c r="C15" s="88" t="s">
        <v>21</v>
      </c>
      <c r="D15" s="80" t="s">
        <v>34</v>
      </c>
      <c r="E15" s="90"/>
      <c r="F15" s="80" t="s">
        <v>80</v>
      </c>
      <c r="G15" s="81"/>
      <c r="H15" s="90"/>
      <c r="I15" s="54">
        <v>4</v>
      </c>
      <c r="J15" s="14"/>
      <c r="K15" s="92" t="s">
        <v>35</v>
      </c>
      <c r="L15" s="93"/>
      <c r="M15" s="92" t="s">
        <v>80</v>
      </c>
      <c r="N15" s="96"/>
      <c r="O15" s="93"/>
      <c r="P15" s="58">
        <v>4</v>
      </c>
      <c r="Q15" s="14"/>
      <c r="R15" s="92" t="s">
        <v>36</v>
      </c>
      <c r="S15" s="93"/>
      <c r="T15" s="92" t="s">
        <v>80</v>
      </c>
      <c r="U15" s="96"/>
      <c r="V15" s="93"/>
      <c r="W15" s="58">
        <v>3</v>
      </c>
      <c r="X15" s="14"/>
      <c r="Y15" s="94" t="s">
        <v>37</v>
      </c>
      <c r="Z15" s="95"/>
      <c r="AA15" s="94" t="s">
        <v>80</v>
      </c>
      <c r="AB15" s="111"/>
      <c r="AC15" s="95"/>
      <c r="AD15" s="62">
        <v>4</v>
      </c>
      <c r="AE15" s="14"/>
      <c r="AF15" s="92" t="s">
        <v>38</v>
      </c>
      <c r="AG15" s="93"/>
      <c r="AH15" s="92" t="s">
        <v>80</v>
      </c>
      <c r="AI15" s="96"/>
      <c r="AJ15" s="93"/>
      <c r="AK15" s="58">
        <v>3</v>
      </c>
      <c r="AL15" s="14"/>
      <c r="AM15" s="92" t="s">
        <v>39</v>
      </c>
      <c r="AN15" s="93"/>
      <c r="AO15" s="92" t="s">
        <v>80</v>
      </c>
      <c r="AP15" s="96"/>
      <c r="AQ15" s="93"/>
      <c r="AR15" s="58">
        <v>4</v>
      </c>
      <c r="AS15" s="14"/>
      <c r="AT15" s="216" t="s">
        <v>40</v>
      </c>
      <c r="AU15" s="94"/>
      <c r="AV15" s="94" t="s">
        <v>80</v>
      </c>
      <c r="AW15" s="111"/>
      <c r="AX15" s="111"/>
      <c r="AY15" s="62">
        <v>3</v>
      </c>
      <c r="AZ15" s="14"/>
      <c r="BA15" s="74">
        <f>I15+P15+W15+AD15+AK15+AR15+AY15</f>
        <v>25</v>
      </c>
      <c r="BB15" s="14"/>
      <c r="BC15" s="91"/>
      <c r="BD15" s="91"/>
      <c r="BE15" s="91"/>
      <c r="BF15" s="91"/>
      <c r="BG15" s="91"/>
      <c r="BH15" s="69"/>
    </row>
    <row r="16" spans="1:60" s="2" customFormat="1" ht="10.5" customHeight="1" x14ac:dyDescent="0.25">
      <c r="A16" s="199"/>
      <c r="B16" s="201"/>
      <c r="C16" s="89"/>
      <c r="D16" s="82" t="s">
        <v>135</v>
      </c>
      <c r="E16" s="83"/>
      <c r="F16" s="83"/>
      <c r="G16" s="83"/>
      <c r="H16" s="83"/>
      <c r="I16" s="84"/>
      <c r="J16" s="14"/>
      <c r="K16" s="97" t="s">
        <v>139</v>
      </c>
      <c r="L16" s="98"/>
      <c r="M16" s="98"/>
      <c r="N16" s="98"/>
      <c r="O16" s="98"/>
      <c r="P16" s="99"/>
      <c r="Q16" s="14"/>
      <c r="R16" s="97" t="s">
        <v>138</v>
      </c>
      <c r="S16" s="98"/>
      <c r="T16" s="98"/>
      <c r="U16" s="98"/>
      <c r="V16" s="98"/>
      <c r="W16" s="99"/>
      <c r="X16" s="14"/>
      <c r="Y16" s="103" t="s">
        <v>200</v>
      </c>
      <c r="Z16" s="104"/>
      <c r="AA16" s="104"/>
      <c r="AB16" s="104"/>
      <c r="AC16" s="104"/>
      <c r="AD16" s="105"/>
      <c r="AE16" s="14"/>
      <c r="AF16" s="97" t="s">
        <v>141</v>
      </c>
      <c r="AG16" s="98"/>
      <c r="AH16" s="98"/>
      <c r="AI16" s="98"/>
      <c r="AJ16" s="98"/>
      <c r="AK16" s="99"/>
      <c r="AL16" s="14"/>
      <c r="AM16" s="97" t="s">
        <v>192</v>
      </c>
      <c r="AN16" s="98"/>
      <c r="AO16" s="98"/>
      <c r="AP16" s="98"/>
      <c r="AQ16" s="98"/>
      <c r="AR16" s="99"/>
      <c r="AS16" s="14"/>
      <c r="AT16" s="103" t="s">
        <v>140</v>
      </c>
      <c r="AU16" s="104"/>
      <c r="AV16" s="104"/>
      <c r="AW16" s="104"/>
      <c r="AX16" s="104"/>
      <c r="AY16" s="105"/>
      <c r="AZ16" s="14"/>
      <c r="BA16" s="75"/>
      <c r="BB16" s="14"/>
      <c r="BC16" s="109"/>
      <c r="BD16" s="109"/>
      <c r="BE16" s="109"/>
      <c r="BF16" s="109"/>
      <c r="BG16" s="109"/>
      <c r="BH16" s="109"/>
    </row>
    <row r="17" spans="1:60" s="2" customFormat="1" ht="10.5" customHeight="1" x14ac:dyDescent="0.25">
      <c r="A17" s="199"/>
      <c r="B17" s="201"/>
      <c r="C17" s="77" t="s">
        <v>5</v>
      </c>
      <c r="D17" s="85"/>
      <c r="E17" s="86"/>
      <c r="F17" s="86"/>
      <c r="G17" s="86"/>
      <c r="H17" s="86"/>
      <c r="I17" s="87"/>
      <c r="J17" s="14"/>
      <c r="K17" s="100"/>
      <c r="L17" s="101"/>
      <c r="M17" s="101"/>
      <c r="N17" s="101"/>
      <c r="O17" s="101"/>
      <c r="P17" s="102"/>
      <c r="Q17" s="14"/>
      <c r="R17" s="100"/>
      <c r="S17" s="101"/>
      <c r="T17" s="101"/>
      <c r="U17" s="101"/>
      <c r="V17" s="101"/>
      <c r="W17" s="102"/>
      <c r="X17" s="14"/>
      <c r="Y17" s="106"/>
      <c r="Z17" s="107"/>
      <c r="AA17" s="107"/>
      <c r="AB17" s="107"/>
      <c r="AC17" s="107"/>
      <c r="AD17" s="108"/>
      <c r="AE17" s="14"/>
      <c r="AF17" s="100"/>
      <c r="AG17" s="101"/>
      <c r="AH17" s="101"/>
      <c r="AI17" s="101"/>
      <c r="AJ17" s="101"/>
      <c r="AK17" s="102"/>
      <c r="AL17" s="14"/>
      <c r="AM17" s="100"/>
      <c r="AN17" s="101"/>
      <c r="AO17" s="101"/>
      <c r="AP17" s="101"/>
      <c r="AQ17" s="101"/>
      <c r="AR17" s="102"/>
      <c r="AS17" s="14"/>
      <c r="AT17" s="106"/>
      <c r="AU17" s="107"/>
      <c r="AV17" s="107"/>
      <c r="AW17" s="107"/>
      <c r="AX17" s="107"/>
      <c r="AY17" s="108"/>
      <c r="AZ17" s="14"/>
      <c r="BA17" s="75"/>
      <c r="BB17" s="14"/>
      <c r="BC17" s="109"/>
      <c r="BD17" s="109"/>
      <c r="BE17" s="109"/>
      <c r="BF17" s="109"/>
      <c r="BG17" s="109"/>
      <c r="BH17" s="109"/>
    </row>
    <row r="18" spans="1:60" s="2" customFormat="1" ht="9.6" customHeight="1" x14ac:dyDescent="0.25">
      <c r="A18" s="199"/>
      <c r="B18" s="200"/>
      <c r="C18" s="78"/>
      <c r="D18" s="80" t="s">
        <v>3</v>
      </c>
      <c r="E18" s="90"/>
      <c r="F18" s="80"/>
      <c r="G18" s="81"/>
      <c r="H18" s="81"/>
      <c r="I18" s="90"/>
      <c r="J18" s="14"/>
      <c r="K18" s="92" t="s">
        <v>3</v>
      </c>
      <c r="L18" s="93"/>
      <c r="M18" s="92"/>
      <c r="N18" s="96"/>
      <c r="O18" s="96"/>
      <c r="P18" s="93"/>
      <c r="Q18" s="14"/>
      <c r="R18" s="92" t="s">
        <v>3</v>
      </c>
      <c r="S18" s="93"/>
      <c r="T18" s="92"/>
      <c r="U18" s="96"/>
      <c r="V18" s="96"/>
      <c r="W18" s="93"/>
      <c r="X18" s="14"/>
      <c r="Y18" s="94" t="s">
        <v>3</v>
      </c>
      <c r="Z18" s="95"/>
      <c r="AA18" s="94"/>
      <c r="AB18" s="111"/>
      <c r="AC18" s="111"/>
      <c r="AD18" s="95"/>
      <c r="AE18" s="14"/>
      <c r="AF18" s="92" t="s">
        <v>3</v>
      </c>
      <c r="AG18" s="93"/>
      <c r="AH18" s="92"/>
      <c r="AI18" s="96"/>
      <c r="AJ18" s="96"/>
      <c r="AK18" s="93"/>
      <c r="AL18" s="14"/>
      <c r="AM18" s="92" t="s">
        <v>3</v>
      </c>
      <c r="AN18" s="93"/>
      <c r="AO18" s="92"/>
      <c r="AP18" s="96"/>
      <c r="AQ18" s="96"/>
      <c r="AR18" s="93"/>
      <c r="AS18" s="14"/>
      <c r="AT18" s="216" t="s">
        <v>3</v>
      </c>
      <c r="AU18" s="216"/>
      <c r="AV18" s="216"/>
      <c r="AW18" s="216"/>
      <c r="AX18" s="216"/>
      <c r="AY18" s="216"/>
      <c r="AZ18" s="14"/>
      <c r="BA18" s="76"/>
      <c r="BB18" s="14"/>
      <c r="BC18" s="91"/>
      <c r="BD18" s="91"/>
      <c r="BE18" s="91"/>
      <c r="BF18" s="91"/>
      <c r="BG18" s="91"/>
      <c r="BH18" s="91"/>
    </row>
    <row r="19" spans="1:60" ht="3" customHeight="1" x14ac:dyDescent="0.25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6"/>
      <c r="BB19" s="15"/>
      <c r="BC19" s="21"/>
      <c r="BD19" s="21"/>
      <c r="BE19" s="21"/>
      <c r="BF19" s="21"/>
      <c r="BG19" s="21"/>
      <c r="BH19" s="21"/>
    </row>
    <row r="20" spans="1:60" s="2" customFormat="1" ht="9.6" customHeight="1" x14ac:dyDescent="0.25">
      <c r="A20" s="199">
        <v>4</v>
      </c>
      <c r="B20" s="200" t="s">
        <v>6</v>
      </c>
      <c r="C20" s="88" t="s">
        <v>22</v>
      </c>
      <c r="D20" s="53" t="s">
        <v>47</v>
      </c>
      <c r="E20" s="59"/>
      <c r="F20" s="80" t="s">
        <v>80</v>
      </c>
      <c r="G20" s="81"/>
      <c r="H20" s="90"/>
      <c r="I20" s="54">
        <v>4</v>
      </c>
      <c r="J20" s="14"/>
      <c r="K20" s="65" t="s">
        <v>46</v>
      </c>
      <c r="L20" s="66"/>
      <c r="M20" s="94" t="s">
        <v>80</v>
      </c>
      <c r="N20" s="111"/>
      <c r="O20" s="95"/>
      <c r="P20" s="57">
        <v>4</v>
      </c>
      <c r="Q20" s="14"/>
      <c r="R20" s="55" t="s">
        <v>45</v>
      </c>
      <c r="S20" s="56"/>
      <c r="T20" s="94" t="s">
        <v>80</v>
      </c>
      <c r="U20" s="111"/>
      <c r="V20" s="95"/>
      <c r="W20" s="62">
        <v>3</v>
      </c>
      <c r="X20" s="14"/>
      <c r="Y20" s="55" t="s">
        <v>44</v>
      </c>
      <c r="Z20" s="56"/>
      <c r="AA20" s="94" t="s">
        <v>80</v>
      </c>
      <c r="AB20" s="111"/>
      <c r="AC20" s="95"/>
      <c r="AD20" s="62">
        <v>4</v>
      </c>
      <c r="AE20" s="14"/>
      <c r="AF20" s="94" t="s">
        <v>43</v>
      </c>
      <c r="AG20" s="95"/>
      <c r="AH20" s="94" t="s">
        <v>80</v>
      </c>
      <c r="AI20" s="111"/>
      <c r="AJ20" s="95"/>
      <c r="AK20" s="62">
        <v>4</v>
      </c>
      <c r="AL20" s="14"/>
      <c r="AM20" s="92" t="s">
        <v>42</v>
      </c>
      <c r="AN20" s="93"/>
      <c r="AO20" s="92" t="s">
        <v>80</v>
      </c>
      <c r="AP20" s="96"/>
      <c r="AQ20" s="93"/>
      <c r="AR20" s="58">
        <v>4</v>
      </c>
      <c r="AS20" s="14"/>
      <c r="AT20" s="189" t="s">
        <v>41</v>
      </c>
      <c r="AU20" s="190"/>
      <c r="AV20" s="190" t="s">
        <v>80</v>
      </c>
      <c r="AW20" s="191"/>
      <c r="AX20" s="191"/>
      <c r="AY20" s="44">
        <v>2</v>
      </c>
      <c r="AZ20" s="14"/>
      <c r="BA20" s="74">
        <f>I20+P20+W20+AD20+AK20+AR20+AY20</f>
        <v>25</v>
      </c>
      <c r="BB20" s="14"/>
      <c r="BC20" s="91"/>
      <c r="BD20" s="91"/>
      <c r="BE20" s="91"/>
      <c r="BF20" s="91"/>
      <c r="BG20" s="91"/>
      <c r="BH20" s="68"/>
    </row>
    <row r="21" spans="1:60" s="2" customFormat="1" ht="9" customHeight="1" x14ac:dyDescent="0.25">
      <c r="A21" s="199"/>
      <c r="B21" s="201"/>
      <c r="C21" s="89"/>
      <c r="D21" s="82" t="s">
        <v>136</v>
      </c>
      <c r="E21" s="83"/>
      <c r="F21" s="83"/>
      <c r="G21" s="83"/>
      <c r="H21" s="83"/>
      <c r="I21" s="84"/>
      <c r="J21" s="14"/>
      <c r="K21" s="103" t="s">
        <v>143</v>
      </c>
      <c r="L21" s="104"/>
      <c r="M21" s="104"/>
      <c r="N21" s="104"/>
      <c r="O21" s="104"/>
      <c r="P21" s="105"/>
      <c r="Q21" s="14"/>
      <c r="R21" s="103" t="s">
        <v>142</v>
      </c>
      <c r="S21" s="104"/>
      <c r="T21" s="104"/>
      <c r="U21" s="104"/>
      <c r="V21" s="104"/>
      <c r="W21" s="105"/>
      <c r="X21" s="14"/>
      <c r="Y21" s="103" t="s">
        <v>201</v>
      </c>
      <c r="Z21" s="104"/>
      <c r="AA21" s="104"/>
      <c r="AB21" s="104"/>
      <c r="AC21" s="104"/>
      <c r="AD21" s="105"/>
      <c r="AE21" s="14"/>
      <c r="AF21" s="103" t="s">
        <v>137</v>
      </c>
      <c r="AG21" s="104"/>
      <c r="AH21" s="104"/>
      <c r="AI21" s="104"/>
      <c r="AJ21" s="104"/>
      <c r="AK21" s="105"/>
      <c r="AL21" s="14"/>
      <c r="AM21" s="97" t="s">
        <v>193</v>
      </c>
      <c r="AN21" s="98"/>
      <c r="AO21" s="98"/>
      <c r="AP21" s="98"/>
      <c r="AQ21" s="98"/>
      <c r="AR21" s="99"/>
      <c r="AS21" s="14"/>
      <c r="AT21" s="217" t="s">
        <v>184</v>
      </c>
      <c r="AU21" s="218"/>
      <c r="AV21" s="218"/>
      <c r="AW21" s="218"/>
      <c r="AX21" s="218"/>
      <c r="AY21" s="219"/>
      <c r="AZ21" s="14"/>
      <c r="BA21" s="75"/>
      <c r="BB21" s="14"/>
      <c r="BC21" s="110"/>
      <c r="BD21" s="110"/>
      <c r="BE21" s="110"/>
      <c r="BF21" s="110"/>
      <c r="BG21" s="110"/>
      <c r="BH21" s="110"/>
    </row>
    <row r="22" spans="1:60" s="2" customFormat="1" ht="12" customHeight="1" x14ac:dyDescent="0.25">
      <c r="A22" s="199"/>
      <c r="B22" s="201"/>
      <c r="C22" s="77" t="s">
        <v>5</v>
      </c>
      <c r="D22" s="85"/>
      <c r="E22" s="86"/>
      <c r="F22" s="86"/>
      <c r="G22" s="86"/>
      <c r="H22" s="86"/>
      <c r="I22" s="87"/>
      <c r="J22" s="14"/>
      <c r="K22" s="106"/>
      <c r="L22" s="107"/>
      <c r="M22" s="107"/>
      <c r="N22" s="107"/>
      <c r="O22" s="107"/>
      <c r="P22" s="108"/>
      <c r="Q22" s="14"/>
      <c r="R22" s="106"/>
      <c r="S22" s="107"/>
      <c r="T22" s="107"/>
      <c r="U22" s="107"/>
      <c r="V22" s="107"/>
      <c r="W22" s="108"/>
      <c r="X22" s="14"/>
      <c r="Y22" s="106"/>
      <c r="Z22" s="107"/>
      <c r="AA22" s="107"/>
      <c r="AB22" s="107"/>
      <c r="AC22" s="107"/>
      <c r="AD22" s="108"/>
      <c r="AE22" s="14"/>
      <c r="AF22" s="106"/>
      <c r="AG22" s="107"/>
      <c r="AH22" s="107"/>
      <c r="AI22" s="107"/>
      <c r="AJ22" s="107"/>
      <c r="AK22" s="108"/>
      <c r="AL22" s="14"/>
      <c r="AM22" s="100"/>
      <c r="AN22" s="101"/>
      <c r="AO22" s="101"/>
      <c r="AP22" s="101"/>
      <c r="AQ22" s="101"/>
      <c r="AR22" s="102"/>
      <c r="AS22" s="14"/>
      <c r="AT22" s="220"/>
      <c r="AU22" s="221"/>
      <c r="AV22" s="221"/>
      <c r="AW22" s="221"/>
      <c r="AX22" s="221"/>
      <c r="AY22" s="222"/>
      <c r="AZ22" s="14"/>
      <c r="BA22" s="75"/>
      <c r="BB22" s="14"/>
      <c r="BC22" s="110"/>
      <c r="BD22" s="110"/>
      <c r="BE22" s="110"/>
      <c r="BF22" s="110"/>
      <c r="BG22" s="110"/>
      <c r="BH22" s="110"/>
    </row>
    <row r="23" spans="1:60" s="2" customFormat="1" ht="9.6" customHeight="1" x14ac:dyDescent="0.25">
      <c r="A23" s="199"/>
      <c r="B23" s="201"/>
      <c r="C23" s="78"/>
      <c r="D23" s="49" t="s">
        <v>3</v>
      </c>
      <c r="E23" s="60"/>
      <c r="F23" s="112" t="s">
        <v>34</v>
      </c>
      <c r="G23" s="113"/>
      <c r="H23" s="113"/>
      <c r="I23" s="114"/>
      <c r="J23" s="14"/>
      <c r="K23" s="50" t="s">
        <v>3</v>
      </c>
      <c r="L23" s="51"/>
      <c r="M23" s="94"/>
      <c r="N23" s="111"/>
      <c r="O23" s="111"/>
      <c r="P23" s="95"/>
      <c r="Q23" s="14"/>
      <c r="R23" s="55" t="s">
        <v>3</v>
      </c>
      <c r="S23" s="56"/>
      <c r="T23" s="94"/>
      <c r="U23" s="111"/>
      <c r="V23" s="111"/>
      <c r="W23" s="95"/>
      <c r="X23" s="14"/>
      <c r="Y23" s="55" t="s">
        <v>3</v>
      </c>
      <c r="Z23" s="56"/>
      <c r="AA23" s="94" t="s">
        <v>37</v>
      </c>
      <c r="AB23" s="111"/>
      <c r="AC23" s="111"/>
      <c r="AD23" s="95"/>
      <c r="AE23" s="14"/>
      <c r="AF23" s="50" t="s">
        <v>3</v>
      </c>
      <c r="AG23" s="51"/>
      <c r="AH23" s="94"/>
      <c r="AI23" s="111"/>
      <c r="AJ23" s="111"/>
      <c r="AK23" s="95"/>
      <c r="AL23" s="14"/>
      <c r="AM23" s="92" t="s">
        <v>3</v>
      </c>
      <c r="AN23" s="93"/>
      <c r="AO23" s="92" t="s">
        <v>39</v>
      </c>
      <c r="AP23" s="96"/>
      <c r="AQ23" s="96"/>
      <c r="AR23" s="93"/>
      <c r="AS23" s="14"/>
      <c r="AT23" s="189" t="s">
        <v>3</v>
      </c>
      <c r="AU23" s="189"/>
      <c r="AV23" s="189"/>
      <c r="AW23" s="189"/>
      <c r="AX23" s="189"/>
      <c r="AY23" s="189"/>
      <c r="AZ23" s="14"/>
      <c r="BA23" s="76"/>
      <c r="BB23" s="14"/>
      <c r="BC23" s="91"/>
      <c r="BD23" s="91"/>
      <c r="BE23" s="91"/>
      <c r="BF23" s="91"/>
      <c r="BG23" s="91"/>
      <c r="BH23" s="91"/>
    </row>
    <row r="24" spans="1:60" ht="3" customHeight="1" x14ac:dyDescent="0.25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15"/>
      <c r="BC24" s="21"/>
      <c r="BD24" s="21"/>
      <c r="BE24" s="21"/>
      <c r="BF24" s="21"/>
      <c r="BG24" s="21"/>
      <c r="BH24" s="21"/>
    </row>
    <row r="25" spans="1:60" s="2" customFormat="1" ht="9.6" customHeight="1" x14ac:dyDescent="0.25">
      <c r="A25" s="199">
        <v>5</v>
      </c>
      <c r="B25" s="200" t="s">
        <v>6</v>
      </c>
      <c r="C25" s="88" t="s">
        <v>23</v>
      </c>
      <c r="D25" s="70" t="s">
        <v>48</v>
      </c>
      <c r="E25" s="80"/>
      <c r="F25" s="80" t="s">
        <v>80</v>
      </c>
      <c r="G25" s="81"/>
      <c r="H25" s="81"/>
      <c r="I25" s="54">
        <v>4</v>
      </c>
      <c r="J25" s="14"/>
      <c r="K25" s="70" t="s">
        <v>49</v>
      </c>
      <c r="L25" s="80"/>
      <c r="M25" s="80" t="s">
        <v>80</v>
      </c>
      <c r="N25" s="81"/>
      <c r="O25" s="81"/>
      <c r="P25" s="54">
        <v>4</v>
      </c>
      <c r="Q25" s="14"/>
      <c r="R25" s="70" t="s">
        <v>50</v>
      </c>
      <c r="S25" s="80"/>
      <c r="T25" s="80" t="s">
        <v>80</v>
      </c>
      <c r="U25" s="81"/>
      <c r="V25" s="81"/>
      <c r="W25" s="61">
        <v>3</v>
      </c>
      <c r="X25" s="14"/>
      <c r="Y25" s="216" t="s">
        <v>51</v>
      </c>
      <c r="Z25" s="94"/>
      <c r="AA25" s="94" t="s">
        <v>80</v>
      </c>
      <c r="AB25" s="111"/>
      <c r="AC25" s="111"/>
      <c r="AD25" s="62">
        <v>4</v>
      </c>
      <c r="AE25" s="14"/>
      <c r="AF25" s="70" t="s">
        <v>52</v>
      </c>
      <c r="AG25" s="80"/>
      <c r="AH25" s="80" t="s">
        <v>80</v>
      </c>
      <c r="AI25" s="81"/>
      <c r="AJ25" s="81"/>
      <c r="AK25" s="61">
        <v>4</v>
      </c>
      <c r="AL25" s="14"/>
      <c r="AM25" s="70" t="s">
        <v>53</v>
      </c>
      <c r="AN25" s="80"/>
      <c r="AO25" s="80" t="s">
        <v>80</v>
      </c>
      <c r="AP25" s="81"/>
      <c r="AQ25" s="81"/>
      <c r="AR25" s="61">
        <v>4</v>
      </c>
      <c r="AS25" s="14"/>
      <c r="AT25" s="189" t="s">
        <v>54</v>
      </c>
      <c r="AU25" s="190"/>
      <c r="AV25" s="190" t="s">
        <v>80</v>
      </c>
      <c r="AW25" s="191"/>
      <c r="AX25" s="191"/>
      <c r="AY25" s="44">
        <v>2</v>
      </c>
      <c r="AZ25" s="14"/>
      <c r="BA25" s="74">
        <f>I25+P25+W25+AD25+AK25+AR25+AY25</f>
        <v>25</v>
      </c>
      <c r="BB25" s="14"/>
      <c r="BC25" s="91"/>
      <c r="BD25" s="91"/>
      <c r="BE25" s="91"/>
      <c r="BF25" s="91"/>
      <c r="BG25" s="91"/>
      <c r="BH25" s="68"/>
    </row>
    <row r="26" spans="1:60" s="2" customFormat="1" ht="9.75" customHeight="1" x14ac:dyDescent="0.25">
      <c r="A26" s="199"/>
      <c r="B26" s="201"/>
      <c r="C26" s="89"/>
      <c r="D26" s="82" t="s">
        <v>144</v>
      </c>
      <c r="E26" s="83"/>
      <c r="F26" s="83"/>
      <c r="G26" s="83"/>
      <c r="H26" s="83"/>
      <c r="I26" s="84"/>
      <c r="J26" s="14"/>
      <c r="K26" s="82" t="s">
        <v>202</v>
      </c>
      <c r="L26" s="83"/>
      <c r="M26" s="83"/>
      <c r="N26" s="83"/>
      <c r="O26" s="83"/>
      <c r="P26" s="84"/>
      <c r="Q26" s="14"/>
      <c r="R26" s="82" t="s">
        <v>195</v>
      </c>
      <c r="S26" s="83"/>
      <c r="T26" s="83"/>
      <c r="U26" s="83"/>
      <c r="V26" s="83"/>
      <c r="W26" s="84"/>
      <c r="X26" s="14"/>
      <c r="Y26" s="103" t="s">
        <v>188</v>
      </c>
      <c r="Z26" s="104"/>
      <c r="AA26" s="104"/>
      <c r="AB26" s="104"/>
      <c r="AC26" s="104"/>
      <c r="AD26" s="105"/>
      <c r="AE26" s="14"/>
      <c r="AF26" s="82" t="s">
        <v>190</v>
      </c>
      <c r="AG26" s="83"/>
      <c r="AH26" s="83"/>
      <c r="AI26" s="83"/>
      <c r="AJ26" s="83"/>
      <c r="AK26" s="84"/>
      <c r="AL26" s="14"/>
      <c r="AM26" s="82" t="s">
        <v>148</v>
      </c>
      <c r="AN26" s="83"/>
      <c r="AO26" s="83"/>
      <c r="AP26" s="83"/>
      <c r="AQ26" s="83"/>
      <c r="AR26" s="84"/>
      <c r="AS26" s="14"/>
      <c r="AT26" s="217" t="s">
        <v>187</v>
      </c>
      <c r="AU26" s="218"/>
      <c r="AV26" s="218"/>
      <c r="AW26" s="218"/>
      <c r="AX26" s="218"/>
      <c r="AY26" s="219"/>
      <c r="AZ26" s="14"/>
      <c r="BA26" s="75"/>
      <c r="BB26" s="14"/>
      <c r="BC26" s="110"/>
      <c r="BD26" s="110"/>
      <c r="BE26" s="110"/>
      <c r="BF26" s="110"/>
      <c r="BG26" s="110"/>
      <c r="BH26" s="110"/>
    </row>
    <row r="27" spans="1:60" s="2" customFormat="1" ht="9.75" customHeight="1" x14ac:dyDescent="0.25">
      <c r="A27" s="199"/>
      <c r="B27" s="201"/>
      <c r="C27" s="77" t="s">
        <v>5</v>
      </c>
      <c r="D27" s="85"/>
      <c r="E27" s="86"/>
      <c r="F27" s="86"/>
      <c r="G27" s="86"/>
      <c r="H27" s="86"/>
      <c r="I27" s="87"/>
      <c r="J27" s="14"/>
      <c r="K27" s="85"/>
      <c r="L27" s="86"/>
      <c r="M27" s="86"/>
      <c r="N27" s="86"/>
      <c r="O27" s="86"/>
      <c r="P27" s="87"/>
      <c r="Q27" s="14"/>
      <c r="R27" s="85"/>
      <c r="S27" s="86"/>
      <c r="T27" s="86"/>
      <c r="U27" s="86"/>
      <c r="V27" s="86"/>
      <c r="W27" s="87"/>
      <c r="X27" s="14"/>
      <c r="Y27" s="106"/>
      <c r="Z27" s="107"/>
      <c r="AA27" s="107"/>
      <c r="AB27" s="107"/>
      <c r="AC27" s="107"/>
      <c r="AD27" s="108"/>
      <c r="AE27" s="14"/>
      <c r="AF27" s="85"/>
      <c r="AG27" s="86"/>
      <c r="AH27" s="86"/>
      <c r="AI27" s="86"/>
      <c r="AJ27" s="86"/>
      <c r="AK27" s="87"/>
      <c r="AL27" s="14"/>
      <c r="AM27" s="85"/>
      <c r="AN27" s="86"/>
      <c r="AO27" s="86"/>
      <c r="AP27" s="86"/>
      <c r="AQ27" s="86"/>
      <c r="AR27" s="87"/>
      <c r="AS27" s="14"/>
      <c r="AT27" s="220"/>
      <c r="AU27" s="221"/>
      <c r="AV27" s="221"/>
      <c r="AW27" s="221"/>
      <c r="AX27" s="221"/>
      <c r="AY27" s="222"/>
      <c r="AZ27" s="14"/>
      <c r="BA27" s="75"/>
      <c r="BB27" s="14"/>
      <c r="BC27" s="110"/>
      <c r="BD27" s="110"/>
      <c r="BE27" s="110"/>
      <c r="BF27" s="110"/>
      <c r="BG27" s="110"/>
      <c r="BH27" s="110"/>
    </row>
    <row r="28" spans="1:60" s="2" customFormat="1" ht="9.6" customHeight="1" x14ac:dyDescent="0.25">
      <c r="A28" s="199"/>
      <c r="B28" s="201"/>
      <c r="C28" s="78"/>
      <c r="D28" s="70" t="s">
        <v>3</v>
      </c>
      <c r="E28" s="70"/>
      <c r="F28" s="70"/>
      <c r="G28" s="70"/>
      <c r="H28" s="70"/>
      <c r="I28" s="70"/>
      <c r="J28" s="14"/>
      <c r="K28" s="70" t="s">
        <v>3</v>
      </c>
      <c r="L28" s="70"/>
      <c r="M28" s="70"/>
      <c r="N28" s="70"/>
      <c r="O28" s="70"/>
      <c r="P28" s="70"/>
      <c r="Q28" s="14"/>
      <c r="R28" s="70" t="s">
        <v>3</v>
      </c>
      <c r="S28" s="70"/>
      <c r="T28" s="70"/>
      <c r="U28" s="70"/>
      <c r="V28" s="70"/>
      <c r="W28" s="70"/>
      <c r="X28" s="14"/>
      <c r="Y28" s="216" t="s">
        <v>3</v>
      </c>
      <c r="Z28" s="216"/>
      <c r="AA28" s="215" t="s">
        <v>44</v>
      </c>
      <c r="AB28" s="215"/>
      <c r="AC28" s="215"/>
      <c r="AD28" s="215"/>
      <c r="AE28" s="14"/>
      <c r="AF28" s="70" t="s">
        <v>3</v>
      </c>
      <c r="AG28" s="70"/>
      <c r="AH28" s="71" t="s">
        <v>43</v>
      </c>
      <c r="AI28" s="71"/>
      <c r="AJ28" s="71"/>
      <c r="AK28" s="71"/>
      <c r="AL28" s="14"/>
      <c r="AM28" s="70" t="s">
        <v>3</v>
      </c>
      <c r="AN28" s="70"/>
      <c r="AO28" s="70"/>
      <c r="AP28" s="70"/>
      <c r="AQ28" s="70"/>
      <c r="AR28" s="70"/>
      <c r="AS28" s="14"/>
      <c r="AT28" s="189" t="s">
        <v>3</v>
      </c>
      <c r="AU28" s="189"/>
      <c r="AV28" s="189"/>
      <c r="AW28" s="189"/>
      <c r="AX28" s="189"/>
      <c r="AY28" s="189"/>
      <c r="AZ28" s="14"/>
      <c r="BA28" s="76"/>
      <c r="BB28" s="14"/>
      <c r="BC28" s="91"/>
      <c r="BD28" s="91"/>
      <c r="BE28" s="91"/>
      <c r="BF28" s="91"/>
      <c r="BG28" s="91"/>
      <c r="BH28" s="91"/>
    </row>
    <row r="29" spans="1:60" ht="3" customHeight="1" x14ac:dyDescent="0.25">
      <c r="AA29" s="40"/>
      <c r="AB29" s="40" t="s">
        <v>44</v>
      </c>
      <c r="AC29" s="40"/>
      <c r="AD29" s="40"/>
      <c r="BA29" s="7"/>
      <c r="BC29" s="9"/>
      <c r="BD29" s="9"/>
      <c r="BE29" s="9"/>
      <c r="BF29" s="9"/>
      <c r="BG29" s="9"/>
      <c r="BH29" s="9"/>
    </row>
    <row r="30" spans="1:60" s="2" customFormat="1" ht="9.6" customHeight="1" x14ac:dyDescent="0.25">
      <c r="A30" s="199">
        <v>6</v>
      </c>
      <c r="B30" s="200" t="s">
        <v>6</v>
      </c>
      <c r="C30" s="88" t="s">
        <v>24</v>
      </c>
      <c r="D30" s="70" t="s">
        <v>61</v>
      </c>
      <c r="E30" s="80"/>
      <c r="F30" s="80" t="s">
        <v>80</v>
      </c>
      <c r="G30" s="81"/>
      <c r="H30" s="81"/>
      <c r="I30" s="54">
        <v>4</v>
      </c>
      <c r="J30" s="14"/>
      <c r="K30" s="70" t="s">
        <v>60</v>
      </c>
      <c r="L30" s="80"/>
      <c r="M30" s="80" t="s">
        <v>80</v>
      </c>
      <c r="N30" s="81"/>
      <c r="O30" s="81"/>
      <c r="P30" s="54">
        <v>4</v>
      </c>
      <c r="Q30" s="14"/>
      <c r="R30" s="70" t="s">
        <v>59</v>
      </c>
      <c r="S30" s="80"/>
      <c r="T30" s="80" t="s">
        <v>80</v>
      </c>
      <c r="U30" s="81"/>
      <c r="V30" s="81"/>
      <c r="W30" s="61">
        <v>3</v>
      </c>
      <c r="X30" s="14"/>
      <c r="Y30" s="70" t="s">
        <v>58</v>
      </c>
      <c r="Z30" s="80"/>
      <c r="AA30" s="80" t="s">
        <v>80</v>
      </c>
      <c r="AB30" s="81"/>
      <c r="AC30" s="81"/>
      <c r="AD30" s="61">
        <v>4</v>
      </c>
      <c r="AE30" s="14"/>
      <c r="AF30" s="70" t="s">
        <v>57</v>
      </c>
      <c r="AG30" s="80"/>
      <c r="AH30" s="80" t="s">
        <v>80</v>
      </c>
      <c r="AI30" s="81"/>
      <c r="AJ30" s="81"/>
      <c r="AK30" s="61">
        <v>4</v>
      </c>
      <c r="AL30" s="14"/>
      <c r="AM30" s="70" t="s">
        <v>56</v>
      </c>
      <c r="AN30" s="80"/>
      <c r="AO30" s="80" t="s">
        <v>80</v>
      </c>
      <c r="AP30" s="81"/>
      <c r="AQ30" s="81"/>
      <c r="AR30" s="61">
        <v>4</v>
      </c>
      <c r="AS30" s="14"/>
      <c r="AT30" s="189" t="s">
        <v>55</v>
      </c>
      <c r="AU30" s="190"/>
      <c r="AV30" s="190" t="s">
        <v>80</v>
      </c>
      <c r="AW30" s="191"/>
      <c r="AX30" s="191"/>
      <c r="AY30" s="44">
        <v>2</v>
      </c>
      <c r="AZ30" s="14"/>
      <c r="BA30" s="74">
        <f>I30+P30+W30+AD30+AK30+AR30+AY30</f>
        <v>25</v>
      </c>
      <c r="BB30" s="14"/>
      <c r="BC30" s="91"/>
      <c r="BD30" s="91"/>
      <c r="BE30" s="91"/>
      <c r="BF30" s="91"/>
      <c r="BG30" s="91"/>
      <c r="BH30" s="68"/>
    </row>
    <row r="31" spans="1:60" s="2" customFormat="1" ht="8.25" customHeight="1" x14ac:dyDescent="0.25">
      <c r="A31" s="199"/>
      <c r="B31" s="201"/>
      <c r="C31" s="89"/>
      <c r="D31" s="82" t="s">
        <v>211</v>
      </c>
      <c r="E31" s="83"/>
      <c r="F31" s="83"/>
      <c r="G31" s="83"/>
      <c r="H31" s="83"/>
      <c r="I31" s="84"/>
      <c r="J31" s="14" t="s">
        <v>194</v>
      </c>
      <c r="K31" s="82" t="s">
        <v>196</v>
      </c>
      <c r="L31" s="83"/>
      <c r="M31" s="83"/>
      <c r="N31" s="83"/>
      <c r="O31" s="83"/>
      <c r="P31" s="84"/>
      <c r="Q31" s="14"/>
      <c r="R31" s="82" t="s">
        <v>146</v>
      </c>
      <c r="S31" s="83"/>
      <c r="T31" s="83"/>
      <c r="U31" s="83"/>
      <c r="V31" s="83"/>
      <c r="W31" s="84"/>
      <c r="X31" s="14"/>
      <c r="Y31" s="82" t="s">
        <v>150</v>
      </c>
      <c r="Z31" s="83"/>
      <c r="AA31" s="83"/>
      <c r="AB31" s="83"/>
      <c r="AC31" s="83"/>
      <c r="AD31" s="84"/>
      <c r="AE31" s="14"/>
      <c r="AF31" s="82" t="s">
        <v>189</v>
      </c>
      <c r="AG31" s="83"/>
      <c r="AH31" s="83"/>
      <c r="AI31" s="83"/>
      <c r="AJ31" s="83"/>
      <c r="AK31" s="84"/>
      <c r="AL31" s="14"/>
      <c r="AM31" s="82" t="s">
        <v>145</v>
      </c>
      <c r="AN31" s="83"/>
      <c r="AO31" s="83"/>
      <c r="AP31" s="83"/>
      <c r="AQ31" s="83"/>
      <c r="AR31" s="84"/>
      <c r="AS31" s="14"/>
      <c r="AT31" s="209" t="s">
        <v>210</v>
      </c>
      <c r="AU31" s="210"/>
      <c r="AV31" s="210"/>
      <c r="AW31" s="210"/>
      <c r="AX31" s="210"/>
      <c r="AY31" s="211"/>
      <c r="AZ31" s="14"/>
      <c r="BA31" s="75"/>
      <c r="BB31" s="14"/>
      <c r="BC31" s="110"/>
      <c r="BD31" s="110"/>
      <c r="BE31" s="110"/>
      <c r="BF31" s="110"/>
      <c r="BG31" s="110"/>
      <c r="BH31" s="110"/>
    </row>
    <row r="32" spans="1:60" s="2" customFormat="1" ht="10.5" customHeight="1" x14ac:dyDescent="0.25">
      <c r="A32" s="199"/>
      <c r="B32" s="201"/>
      <c r="C32" s="77" t="s">
        <v>5</v>
      </c>
      <c r="D32" s="85"/>
      <c r="E32" s="86"/>
      <c r="F32" s="86"/>
      <c r="G32" s="86"/>
      <c r="H32" s="86"/>
      <c r="I32" s="87"/>
      <c r="J32" s="14"/>
      <c r="K32" s="85"/>
      <c r="L32" s="86"/>
      <c r="M32" s="86"/>
      <c r="N32" s="86"/>
      <c r="O32" s="86"/>
      <c r="P32" s="87"/>
      <c r="Q32" s="14"/>
      <c r="R32" s="85"/>
      <c r="S32" s="86"/>
      <c r="T32" s="86"/>
      <c r="U32" s="86"/>
      <c r="V32" s="86"/>
      <c r="W32" s="87"/>
      <c r="X32" s="14"/>
      <c r="Y32" s="85"/>
      <c r="Z32" s="86"/>
      <c r="AA32" s="86"/>
      <c r="AB32" s="86"/>
      <c r="AC32" s="86"/>
      <c r="AD32" s="87"/>
      <c r="AE32" s="14"/>
      <c r="AF32" s="85"/>
      <c r="AG32" s="86"/>
      <c r="AH32" s="86"/>
      <c r="AI32" s="86"/>
      <c r="AJ32" s="86"/>
      <c r="AK32" s="87"/>
      <c r="AL32" s="14"/>
      <c r="AM32" s="85"/>
      <c r="AN32" s="86"/>
      <c r="AO32" s="86"/>
      <c r="AP32" s="86"/>
      <c r="AQ32" s="86"/>
      <c r="AR32" s="87"/>
      <c r="AS32" s="14"/>
      <c r="AT32" s="212"/>
      <c r="AU32" s="213"/>
      <c r="AV32" s="213"/>
      <c r="AW32" s="213"/>
      <c r="AX32" s="213"/>
      <c r="AY32" s="214"/>
      <c r="AZ32" s="14"/>
      <c r="BA32" s="75"/>
      <c r="BB32" s="14"/>
      <c r="BC32" s="110"/>
      <c r="BD32" s="110"/>
      <c r="BE32" s="110"/>
      <c r="BF32" s="110"/>
      <c r="BG32" s="110"/>
      <c r="BH32" s="110"/>
    </row>
    <row r="33" spans="1:60" s="2" customFormat="1" ht="9.6" customHeight="1" x14ac:dyDescent="0.25">
      <c r="A33" s="199"/>
      <c r="B33" s="201"/>
      <c r="C33" s="78"/>
      <c r="D33" s="70" t="s">
        <v>3</v>
      </c>
      <c r="E33" s="70"/>
      <c r="F33" s="71" t="s">
        <v>48</v>
      </c>
      <c r="G33" s="71"/>
      <c r="H33" s="71"/>
      <c r="I33" s="71"/>
      <c r="J33" s="14"/>
      <c r="K33" s="70" t="s">
        <v>3</v>
      </c>
      <c r="L33" s="70"/>
      <c r="M33" s="70"/>
      <c r="N33" s="70"/>
      <c r="O33" s="70"/>
      <c r="P33" s="70"/>
      <c r="Q33" s="14"/>
      <c r="R33" s="70" t="s">
        <v>3</v>
      </c>
      <c r="S33" s="70"/>
      <c r="T33" s="71"/>
      <c r="U33" s="71"/>
      <c r="V33" s="71"/>
      <c r="W33" s="71"/>
      <c r="X33" s="14"/>
      <c r="Y33" s="70" t="s">
        <v>3</v>
      </c>
      <c r="Z33" s="70"/>
      <c r="AA33" s="70"/>
      <c r="AB33" s="70"/>
      <c r="AC33" s="70"/>
      <c r="AD33" s="70"/>
      <c r="AE33" s="14"/>
      <c r="AF33" s="70" t="s">
        <v>3</v>
      </c>
      <c r="AG33" s="70"/>
      <c r="AH33" s="70" t="s">
        <v>199</v>
      </c>
      <c r="AI33" s="70"/>
      <c r="AJ33" s="70"/>
      <c r="AK33" s="70"/>
      <c r="AL33" s="14"/>
      <c r="AM33" s="70" t="s">
        <v>3</v>
      </c>
      <c r="AN33" s="70"/>
      <c r="AO33" s="70"/>
      <c r="AP33" s="70"/>
      <c r="AQ33" s="70"/>
      <c r="AR33" s="70"/>
      <c r="AS33" s="14"/>
      <c r="AT33" s="189" t="s">
        <v>3</v>
      </c>
      <c r="AU33" s="189"/>
      <c r="AV33" s="189"/>
      <c r="AW33" s="189"/>
      <c r="AX33" s="189"/>
      <c r="AY33" s="189"/>
      <c r="AZ33" s="14"/>
      <c r="BA33" s="76"/>
      <c r="BB33" s="14"/>
      <c r="BC33" s="91"/>
      <c r="BD33" s="91"/>
      <c r="BE33" s="91"/>
      <c r="BF33" s="91"/>
      <c r="BG33" s="91"/>
      <c r="BH33" s="91"/>
    </row>
    <row r="34" spans="1:60" ht="3" customHeight="1" x14ac:dyDescent="0.25">
      <c r="D34" s="15"/>
      <c r="E34" s="15"/>
      <c r="F34" s="15"/>
      <c r="G34" s="15"/>
      <c r="H34" s="15" t="s">
        <v>80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6"/>
      <c r="BB34" s="15"/>
      <c r="BC34" s="15"/>
      <c r="BD34" s="15"/>
      <c r="BE34" s="15"/>
      <c r="BF34" s="15"/>
      <c r="BG34" s="15"/>
      <c r="BH34" s="15"/>
    </row>
    <row r="35" spans="1:60" s="2" customFormat="1" ht="9.6" customHeight="1" x14ac:dyDescent="0.25">
      <c r="A35" s="199">
        <v>7</v>
      </c>
      <c r="B35" s="200" t="s">
        <v>6</v>
      </c>
      <c r="C35" s="88" t="s">
        <v>25</v>
      </c>
      <c r="D35" s="70" t="s">
        <v>62</v>
      </c>
      <c r="E35" s="80"/>
      <c r="F35" s="80" t="s">
        <v>2</v>
      </c>
      <c r="G35" s="81"/>
      <c r="H35" s="81"/>
      <c r="I35" s="54">
        <v>4</v>
      </c>
      <c r="J35" s="14"/>
      <c r="K35" s="70" t="s">
        <v>63</v>
      </c>
      <c r="L35" s="80"/>
      <c r="M35" s="80" t="s">
        <v>80</v>
      </c>
      <c r="N35" s="81"/>
      <c r="O35" s="81"/>
      <c r="P35" s="54">
        <v>4</v>
      </c>
      <c r="Q35" s="14"/>
      <c r="R35" s="70" t="s">
        <v>64</v>
      </c>
      <c r="S35" s="80"/>
      <c r="T35" s="80" t="s">
        <v>80</v>
      </c>
      <c r="U35" s="81"/>
      <c r="V35" s="81"/>
      <c r="W35" s="61">
        <v>3</v>
      </c>
      <c r="X35" s="14"/>
      <c r="Y35" s="70" t="s">
        <v>65</v>
      </c>
      <c r="Z35" s="80"/>
      <c r="AA35" s="80" t="s">
        <v>80</v>
      </c>
      <c r="AB35" s="81"/>
      <c r="AC35" s="81"/>
      <c r="AD35" s="61">
        <v>4</v>
      </c>
      <c r="AE35" s="14"/>
      <c r="AF35" s="70" t="s">
        <v>66</v>
      </c>
      <c r="AG35" s="80"/>
      <c r="AH35" s="80" t="s">
        <v>80</v>
      </c>
      <c r="AI35" s="81"/>
      <c r="AJ35" s="81"/>
      <c r="AK35" s="61">
        <v>5</v>
      </c>
      <c r="AL35" s="14"/>
      <c r="AM35" s="70" t="s">
        <v>67</v>
      </c>
      <c r="AN35" s="80"/>
      <c r="AO35" s="80" t="s">
        <v>80</v>
      </c>
      <c r="AP35" s="81"/>
      <c r="AQ35" s="81"/>
      <c r="AR35" s="61">
        <v>5</v>
      </c>
      <c r="AS35" s="14"/>
      <c r="AT35" s="91"/>
      <c r="AU35" s="91"/>
      <c r="AV35" s="91"/>
      <c r="AW35" s="91"/>
      <c r="AX35" s="91"/>
      <c r="AY35" s="69"/>
      <c r="AZ35" s="14"/>
      <c r="BA35" s="74">
        <f>I35+P35+W35+AD35+AK35+AR35+AY35</f>
        <v>25</v>
      </c>
      <c r="BB35" s="14"/>
      <c r="BC35" s="178" t="s">
        <v>80</v>
      </c>
      <c r="BD35" s="179"/>
      <c r="BE35" s="179"/>
      <c r="BF35" s="179"/>
      <c r="BG35" s="195"/>
      <c r="BH35" s="42">
        <v>4</v>
      </c>
    </row>
    <row r="36" spans="1:60" s="2" customFormat="1" ht="14.25" customHeight="1" x14ac:dyDescent="0.25">
      <c r="A36" s="199"/>
      <c r="B36" s="201"/>
      <c r="C36" s="89"/>
      <c r="D36" s="82" t="s">
        <v>186</v>
      </c>
      <c r="E36" s="83"/>
      <c r="F36" s="83"/>
      <c r="G36" s="83"/>
      <c r="H36" s="83"/>
      <c r="I36" s="84"/>
      <c r="J36" s="14"/>
      <c r="K36" s="82" t="s">
        <v>149</v>
      </c>
      <c r="L36" s="83"/>
      <c r="M36" s="83"/>
      <c r="N36" s="83"/>
      <c r="O36" s="83"/>
      <c r="P36" s="84"/>
      <c r="Q36" s="14"/>
      <c r="R36" s="82" t="s">
        <v>147</v>
      </c>
      <c r="S36" s="83"/>
      <c r="T36" s="83"/>
      <c r="U36" s="83"/>
      <c r="V36" s="83"/>
      <c r="W36" s="84"/>
      <c r="X36" s="14" t="s">
        <v>151</v>
      </c>
      <c r="Y36" s="82" t="s">
        <v>152</v>
      </c>
      <c r="Z36" s="83"/>
      <c r="AA36" s="83"/>
      <c r="AB36" s="83"/>
      <c r="AC36" s="83"/>
      <c r="AD36" s="84"/>
      <c r="AE36" s="14"/>
      <c r="AF36" s="82" t="s">
        <v>185</v>
      </c>
      <c r="AG36" s="83"/>
      <c r="AH36" s="83"/>
      <c r="AI36" s="83"/>
      <c r="AJ36" s="83"/>
      <c r="AK36" s="84"/>
      <c r="AL36" s="14"/>
      <c r="AM36" s="82" t="s">
        <v>157</v>
      </c>
      <c r="AN36" s="83"/>
      <c r="AO36" s="83"/>
      <c r="AP36" s="83"/>
      <c r="AQ36" s="83"/>
      <c r="AR36" s="84"/>
      <c r="AS36" s="14"/>
      <c r="AT36" s="110"/>
      <c r="AU36" s="110"/>
      <c r="AV36" s="110"/>
      <c r="AW36" s="110"/>
      <c r="AX36" s="110"/>
      <c r="AY36" s="110"/>
      <c r="AZ36" s="14"/>
      <c r="BA36" s="75"/>
      <c r="BB36" s="14"/>
      <c r="BC36" s="203" t="s">
        <v>165</v>
      </c>
      <c r="BD36" s="204"/>
      <c r="BE36" s="204"/>
      <c r="BF36" s="204"/>
      <c r="BG36" s="204"/>
      <c r="BH36" s="205"/>
    </row>
    <row r="37" spans="1:60" s="2" customFormat="1" ht="14.25" customHeight="1" x14ac:dyDescent="0.25">
      <c r="A37" s="199"/>
      <c r="B37" s="201"/>
      <c r="C37" s="77" t="s">
        <v>5</v>
      </c>
      <c r="D37" s="85"/>
      <c r="E37" s="86"/>
      <c r="F37" s="86"/>
      <c r="G37" s="86"/>
      <c r="H37" s="86"/>
      <c r="I37" s="87"/>
      <c r="J37" s="14"/>
      <c r="K37" s="85"/>
      <c r="L37" s="86"/>
      <c r="M37" s="86"/>
      <c r="N37" s="86"/>
      <c r="O37" s="86"/>
      <c r="P37" s="87"/>
      <c r="Q37" s="14"/>
      <c r="R37" s="85"/>
      <c r="S37" s="86"/>
      <c r="T37" s="86"/>
      <c r="U37" s="86"/>
      <c r="V37" s="86"/>
      <c r="W37" s="87"/>
      <c r="X37" s="14"/>
      <c r="Y37" s="85"/>
      <c r="Z37" s="86"/>
      <c r="AA37" s="86"/>
      <c r="AB37" s="86"/>
      <c r="AC37" s="86"/>
      <c r="AD37" s="87"/>
      <c r="AE37" s="14"/>
      <c r="AF37" s="85"/>
      <c r="AG37" s="86"/>
      <c r="AH37" s="86"/>
      <c r="AI37" s="86"/>
      <c r="AJ37" s="86"/>
      <c r="AK37" s="87"/>
      <c r="AL37" s="14"/>
      <c r="AM37" s="85"/>
      <c r="AN37" s="86"/>
      <c r="AO37" s="86"/>
      <c r="AP37" s="86"/>
      <c r="AQ37" s="86"/>
      <c r="AR37" s="87"/>
      <c r="AS37" s="14"/>
      <c r="AT37" s="110"/>
      <c r="AU37" s="110"/>
      <c r="AV37" s="110"/>
      <c r="AW37" s="110"/>
      <c r="AX37" s="110"/>
      <c r="AY37" s="110"/>
      <c r="AZ37" s="14"/>
      <c r="BA37" s="75"/>
      <c r="BB37" s="14"/>
      <c r="BC37" s="206"/>
      <c r="BD37" s="207"/>
      <c r="BE37" s="207"/>
      <c r="BF37" s="207"/>
      <c r="BG37" s="207"/>
      <c r="BH37" s="208"/>
    </row>
    <row r="38" spans="1:60" s="2" customFormat="1" ht="9.6" customHeight="1" x14ac:dyDescent="0.25">
      <c r="A38" s="199"/>
      <c r="B38" s="201"/>
      <c r="C38" s="78"/>
      <c r="D38" s="70" t="s">
        <v>3</v>
      </c>
      <c r="E38" s="70"/>
      <c r="F38" s="71" t="s">
        <v>61</v>
      </c>
      <c r="G38" s="71"/>
      <c r="H38" s="71"/>
      <c r="I38" s="71"/>
      <c r="J38" s="14"/>
      <c r="K38" s="70" t="s">
        <v>3</v>
      </c>
      <c r="L38" s="70"/>
      <c r="M38" s="71" t="s">
        <v>60</v>
      </c>
      <c r="N38" s="71"/>
      <c r="O38" s="71"/>
      <c r="P38" s="71"/>
      <c r="Q38" s="14"/>
      <c r="R38" s="70" t="s">
        <v>3</v>
      </c>
      <c r="S38" s="70"/>
      <c r="T38" s="70" t="s">
        <v>59</v>
      </c>
      <c r="U38" s="70"/>
      <c r="V38" s="70"/>
      <c r="W38" s="70"/>
      <c r="X38" s="14"/>
      <c r="Y38" s="70" t="s">
        <v>3</v>
      </c>
      <c r="Z38" s="70"/>
      <c r="AA38" s="71" t="s">
        <v>58</v>
      </c>
      <c r="AB38" s="71"/>
      <c r="AC38" s="71"/>
      <c r="AD38" s="71"/>
      <c r="AE38" s="14"/>
      <c r="AF38" s="70" t="s">
        <v>3</v>
      </c>
      <c r="AG38" s="70"/>
      <c r="AH38" s="70" t="s">
        <v>57</v>
      </c>
      <c r="AI38" s="70"/>
      <c r="AJ38" s="70"/>
      <c r="AK38" s="70"/>
      <c r="AL38" s="14"/>
      <c r="AM38" s="70" t="s">
        <v>3</v>
      </c>
      <c r="AN38" s="70"/>
      <c r="AO38" s="71"/>
      <c r="AP38" s="71"/>
      <c r="AQ38" s="71"/>
      <c r="AR38" s="71"/>
      <c r="AS38" s="14"/>
      <c r="AT38" s="91"/>
      <c r="AU38" s="91"/>
      <c r="AV38" s="91"/>
      <c r="AW38" s="91"/>
      <c r="AX38" s="91"/>
      <c r="AY38" s="91"/>
      <c r="AZ38" s="14"/>
      <c r="BA38" s="76"/>
      <c r="BB38" s="14"/>
      <c r="BC38" s="180"/>
      <c r="BD38" s="180"/>
      <c r="BE38" s="180"/>
      <c r="BF38" s="180"/>
      <c r="BG38" s="180"/>
      <c r="BH38" s="180"/>
    </row>
    <row r="39" spans="1:60" ht="3" customHeight="1" x14ac:dyDescent="0.2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21"/>
      <c r="AU39" s="21"/>
      <c r="AV39" s="21"/>
      <c r="AW39" s="21"/>
      <c r="AX39" s="21"/>
      <c r="AY39" s="21"/>
      <c r="AZ39" s="15"/>
      <c r="BA39" s="16"/>
      <c r="BB39" s="15"/>
      <c r="BC39" s="15"/>
      <c r="BD39" s="15"/>
      <c r="BE39" s="15"/>
      <c r="BF39" s="15"/>
      <c r="BG39" s="15"/>
      <c r="BH39" s="15"/>
    </row>
    <row r="40" spans="1:60" s="2" customFormat="1" ht="9.6" customHeight="1" x14ac:dyDescent="0.25">
      <c r="A40" s="199">
        <v>8</v>
      </c>
      <c r="B40" s="200" t="s">
        <v>6</v>
      </c>
      <c r="C40" s="88" t="s">
        <v>26</v>
      </c>
      <c r="D40" s="70" t="s">
        <v>73</v>
      </c>
      <c r="E40" s="80"/>
      <c r="F40" s="80" t="s">
        <v>80</v>
      </c>
      <c r="G40" s="81"/>
      <c r="H40" s="81"/>
      <c r="I40" s="54">
        <v>4</v>
      </c>
      <c r="J40" s="14"/>
      <c r="K40" s="70" t="s">
        <v>72</v>
      </c>
      <c r="L40" s="80"/>
      <c r="M40" s="80" t="s">
        <v>80</v>
      </c>
      <c r="N40" s="81"/>
      <c r="O40" s="81"/>
      <c r="P40" s="54">
        <v>4</v>
      </c>
      <c r="Q40" s="14"/>
      <c r="R40" s="70" t="s">
        <v>71</v>
      </c>
      <c r="S40" s="80"/>
      <c r="T40" s="80" t="s">
        <v>80</v>
      </c>
      <c r="U40" s="81"/>
      <c r="V40" s="81"/>
      <c r="W40" s="61">
        <v>3</v>
      </c>
      <c r="X40" s="14"/>
      <c r="Y40" s="70" t="s">
        <v>70</v>
      </c>
      <c r="Z40" s="80"/>
      <c r="AA40" s="80" t="s">
        <v>80</v>
      </c>
      <c r="AB40" s="81"/>
      <c r="AC40" s="81"/>
      <c r="AD40" s="61">
        <v>3</v>
      </c>
      <c r="AE40" s="14"/>
      <c r="AF40" s="70" t="s">
        <v>69</v>
      </c>
      <c r="AG40" s="80"/>
      <c r="AH40" s="80" t="s">
        <v>80</v>
      </c>
      <c r="AI40" s="81"/>
      <c r="AJ40" s="81"/>
      <c r="AK40" s="61">
        <v>5</v>
      </c>
      <c r="AL40" s="14"/>
      <c r="AM40" s="70" t="s">
        <v>68</v>
      </c>
      <c r="AN40" s="80"/>
      <c r="AO40" s="80" t="s">
        <v>80</v>
      </c>
      <c r="AP40" s="81"/>
      <c r="AQ40" s="81"/>
      <c r="AR40" s="61">
        <v>5</v>
      </c>
      <c r="AS40" s="14"/>
      <c r="AT40" s="91"/>
      <c r="AU40" s="91"/>
      <c r="AV40" s="91"/>
      <c r="AW40" s="91"/>
      <c r="AX40" s="91"/>
      <c r="AY40" s="69"/>
      <c r="AZ40" s="14"/>
      <c r="BA40" s="74">
        <f>I40+P40+W40+AD40+AK40+AR40+AY40</f>
        <v>24</v>
      </c>
      <c r="BB40" s="14"/>
      <c r="BC40" s="178" t="s">
        <v>80</v>
      </c>
      <c r="BD40" s="179"/>
      <c r="BE40" s="179"/>
      <c r="BF40" s="179"/>
      <c r="BG40" s="195"/>
      <c r="BH40" s="42">
        <v>10</v>
      </c>
    </row>
    <row r="41" spans="1:60" s="2" customFormat="1" ht="14.25" customHeight="1" x14ac:dyDescent="0.25">
      <c r="A41" s="199"/>
      <c r="B41" s="201"/>
      <c r="C41" s="89"/>
      <c r="D41" s="82" t="s">
        <v>154</v>
      </c>
      <c r="E41" s="83"/>
      <c r="F41" s="83"/>
      <c r="G41" s="83"/>
      <c r="H41" s="83"/>
      <c r="I41" s="84"/>
      <c r="J41" s="14"/>
      <c r="K41" s="82" t="s">
        <v>153</v>
      </c>
      <c r="L41" s="83"/>
      <c r="M41" s="83"/>
      <c r="N41" s="83"/>
      <c r="O41" s="83"/>
      <c r="P41" s="84"/>
      <c r="Q41" s="14"/>
      <c r="R41" s="82" t="s">
        <v>203</v>
      </c>
      <c r="S41" s="83"/>
      <c r="T41" s="83"/>
      <c r="U41" s="83"/>
      <c r="V41" s="83"/>
      <c r="W41" s="84"/>
      <c r="X41" s="14"/>
      <c r="Y41" s="82" t="s">
        <v>155</v>
      </c>
      <c r="Z41" s="83"/>
      <c r="AA41" s="83"/>
      <c r="AB41" s="83"/>
      <c r="AC41" s="83"/>
      <c r="AD41" s="84"/>
      <c r="AE41" s="14"/>
      <c r="AF41" s="82" t="s">
        <v>197</v>
      </c>
      <c r="AG41" s="83"/>
      <c r="AH41" s="83"/>
      <c r="AI41" s="83"/>
      <c r="AJ41" s="83"/>
      <c r="AK41" s="84"/>
      <c r="AL41" s="14"/>
      <c r="AM41" s="82" t="s">
        <v>159</v>
      </c>
      <c r="AN41" s="83"/>
      <c r="AO41" s="83"/>
      <c r="AP41" s="83"/>
      <c r="AQ41" s="83"/>
      <c r="AR41" s="84"/>
      <c r="AS41" s="14"/>
      <c r="AT41" s="110"/>
      <c r="AU41" s="110"/>
      <c r="AV41" s="110"/>
      <c r="AW41" s="110"/>
      <c r="AX41" s="110"/>
      <c r="AY41" s="110"/>
      <c r="AZ41" s="14"/>
      <c r="BA41" s="75"/>
      <c r="BB41" s="14"/>
      <c r="BC41" s="203" t="s">
        <v>164</v>
      </c>
      <c r="BD41" s="204"/>
      <c r="BE41" s="204"/>
      <c r="BF41" s="204"/>
      <c r="BG41" s="204"/>
      <c r="BH41" s="205"/>
    </row>
    <row r="42" spans="1:60" s="2" customFormat="1" ht="14.25" customHeight="1" x14ac:dyDescent="0.25">
      <c r="A42" s="199"/>
      <c r="B42" s="201"/>
      <c r="C42" s="77" t="s">
        <v>5</v>
      </c>
      <c r="D42" s="85"/>
      <c r="E42" s="86"/>
      <c r="F42" s="86"/>
      <c r="G42" s="86"/>
      <c r="H42" s="86"/>
      <c r="I42" s="87"/>
      <c r="J42" s="14"/>
      <c r="K42" s="85"/>
      <c r="L42" s="86"/>
      <c r="M42" s="86"/>
      <c r="N42" s="86"/>
      <c r="O42" s="86"/>
      <c r="P42" s="87"/>
      <c r="Q42" s="14"/>
      <c r="R42" s="85"/>
      <c r="S42" s="86"/>
      <c r="T42" s="86"/>
      <c r="U42" s="86"/>
      <c r="V42" s="86"/>
      <c r="W42" s="87"/>
      <c r="X42" s="14"/>
      <c r="Y42" s="85"/>
      <c r="Z42" s="86"/>
      <c r="AA42" s="86"/>
      <c r="AB42" s="86"/>
      <c r="AC42" s="86"/>
      <c r="AD42" s="87"/>
      <c r="AE42" s="14"/>
      <c r="AF42" s="85"/>
      <c r="AG42" s="86"/>
      <c r="AH42" s="86"/>
      <c r="AI42" s="86"/>
      <c r="AJ42" s="86"/>
      <c r="AK42" s="87"/>
      <c r="AL42" s="14"/>
      <c r="AM42" s="85"/>
      <c r="AN42" s="86"/>
      <c r="AO42" s="86"/>
      <c r="AP42" s="86"/>
      <c r="AQ42" s="86"/>
      <c r="AR42" s="87"/>
      <c r="AS42" s="14"/>
      <c r="AT42" s="110"/>
      <c r="AU42" s="110"/>
      <c r="AV42" s="110"/>
      <c r="AW42" s="110"/>
      <c r="AX42" s="110"/>
      <c r="AY42" s="110"/>
      <c r="AZ42" s="14"/>
      <c r="BA42" s="75"/>
      <c r="BB42" s="14"/>
      <c r="BC42" s="206"/>
      <c r="BD42" s="207"/>
      <c r="BE42" s="207"/>
      <c r="BF42" s="207"/>
      <c r="BG42" s="207"/>
      <c r="BH42" s="208"/>
    </row>
    <row r="43" spans="1:60" s="2" customFormat="1" ht="8.25" customHeight="1" x14ac:dyDescent="0.25">
      <c r="A43" s="199"/>
      <c r="B43" s="201"/>
      <c r="C43" s="78"/>
      <c r="D43" s="70" t="s">
        <v>3</v>
      </c>
      <c r="E43" s="70"/>
      <c r="F43" s="71" t="s">
        <v>62</v>
      </c>
      <c r="G43" s="71"/>
      <c r="H43" s="71"/>
      <c r="I43" s="71"/>
      <c r="J43" s="14"/>
      <c r="K43" s="70" t="s">
        <v>3</v>
      </c>
      <c r="L43" s="70"/>
      <c r="M43" s="71" t="s">
        <v>63</v>
      </c>
      <c r="N43" s="71"/>
      <c r="O43" s="71"/>
      <c r="P43" s="71"/>
      <c r="Q43" s="14"/>
      <c r="R43" s="70" t="s">
        <v>3</v>
      </c>
      <c r="S43" s="70"/>
      <c r="T43" s="70" t="s">
        <v>64</v>
      </c>
      <c r="U43" s="70"/>
      <c r="V43" s="70"/>
      <c r="W43" s="70"/>
      <c r="X43" s="14"/>
      <c r="Y43" s="70" t="s">
        <v>3</v>
      </c>
      <c r="Z43" s="70"/>
      <c r="AA43" s="70"/>
      <c r="AB43" s="70"/>
      <c r="AC43" s="70"/>
      <c r="AD43" s="70"/>
      <c r="AE43" s="14"/>
      <c r="AF43" s="70" t="s">
        <v>3</v>
      </c>
      <c r="AG43" s="70"/>
      <c r="AH43" s="70" t="s">
        <v>66</v>
      </c>
      <c r="AI43" s="70"/>
      <c r="AJ43" s="70"/>
      <c r="AK43" s="70"/>
      <c r="AL43" s="14"/>
      <c r="AM43" s="70" t="s">
        <v>3</v>
      </c>
      <c r="AN43" s="70"/>
      <c r="AO43" s="70" t="s">
        <v>67</v>
      </c>
      <c r="AP43" s="70"/>
      <c r="AQ43" s="70"/>
      <c r="AR43" s="70"/>
      <c r="AS43" s="14"/>
      <c r="AT43" s="91"/>
      <c r="AU43" s="91"/>
      <c r="AV43" s="91"/>
      <c r="AW43" s="91"/>
      <c r="AX43" s="91"/>
      <c r="AY43" s="91"/>
      <c r="AZ43" s="14"/>
      <c r="BA43" s="76"/>
      <c r="BB43" s="14"/>
      <c r="BC43" s="180"/>
      <c r="BD43" s="180"/>
      <c r="BE43" s="180"/>
      <c r="BF43" s="180"/>
      <c r="BG43" s="180"/>
      <c r="BH43" s="180"/>
    </row>
    <row r="44" spans="1:60" ht="3" customHeight="1" x14ac:dyDescent="0.25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6"/>
      <c r="BB44" s="15"/>
      <c r="BC44" s="15"/>
      <c r="BD44" s="15"/>
      <c r="BE44" s="15"/>
      <c r="BF44" s="15"/>
      <c r="BG44" s="15"/>
      <c r="BH44" s="15"/>
    </row>
    <row r="45" spans="1:60" s="2" customFormat="1" ht="9.6" customHeight="1" x14ac:dyDescent="0.25">
      <c r="A45" s="199">
        <v>9</v>
      </c>
      <c r="B45" s="200" t="s">
        <v>6</v>
      </c>
      <c r="C45" s="88" t="s">
        <v>98</v>
      </c>
      <c r="D45" s="70" t="s">
        <v>74</v>
      </c>
      <c r="E45" s="80"/>
      <c r="F45" s="80" t="s">
        <v>80</v>
      </c>
      <c r="G45" s="81"/>
      <c r="H45" s="81"/>
      <c r="I45" s="54">
        <v>3</v>
      </c>
      <c r="J45" s="14"/>
      <c r="K45" s="70" t="s">
        <v>75</v>
      </c>
      <c r="L45" s="80"/>
      <c r="M45" s="80" t="s">
        <v>80</v>
      </c>
      <c r="N45" s="81"/>
      <c r="O45" s="81"/>
      <c r="P45" s="54">
        <v>4</v>
      </c>
      <c r="Q45" s="14"/>
      <c r="R45" s="70" t="s">
        <v>76</v>
      </c>
      <c r="S45" s="80"/>
      <c r="T45" s="80" t="s">
        <v>80</v>
      </c>
      <c r="U45" s="81"/>
      <c r="V45" s="81"/>
      <c r="W45" s="61">
        <v>4</v>
      </c>
      <c r="X45" s="14"/>
      <c r="Y45" s="70" t="s">
        <v>77</v>
      </c>
      <c r="Z45" s="80"/>
      <c r="AA45" s="80" t="s">
        <v>80</v>
      </c>
      <c r="AB45" s="81"/>
      <c r="AC45" s="81"/>
      <c r="AD45" s="61">
        <v>3</v>
      </c>
      <c r="AE45" s="14"/>
      <c r="AF45" s="70" t="s">
        <v>78</v>
      </c>
      <c r="AG45" s="80"/>
      <c r="AH45" s="80" t="s">
        <v>80</v>
      </c>
      <c r="AI45" s="81"/>
      <c r="AJ45" s="81"/>
      <c r="AK45" s="61">
        <v>5</v>
      </c>
      <c r="AL45" s="14"/>
      <c r="AM45" s="70" t="s">
        <v>79</v>
      </c>
      <c r="AN45" s="80"/>
      <c r="AO45" s="80" t="s">
        <v>80</v>
      </c>
      <c r="AP45" s="81"/>
      <c r="AQ45" s="81"/>
      <c r="AR45" s="61">
        <v>4</v>
      </c>
      <c r="AS45" s="14"/>
      <c r="AT45" s="91"/>
      <c r="AU45" s="91"/>
      <c r="AV45" s="91"/>
      <c r="AW45" s="91"/>
      <c r="AX45" s="91"/>
      <c r="AY45" s="69"/>
      <c r="AZ45" s="14"/>
      <c r="BA45" s="74">
        <f>I45+P45+W45+AD45+AK45+AR45+AY45</f>
        <v>23</v>
      </c>
      <c r="BB45" s="14"/>
      <c r="BC45" s="178" t="s">
        <v>80</v>
      </c>
      <c r="BD45" s="179"/>
      <c r="BE45" s="179"/>
      <c r="BF45" s="179"/>
      <c r="BG45" s="195"/>
      <c r="BH45" s="42">
        <v>20</v>
      </c>
    </row>
    <row r="46" spans="1:60" s="2" customFormat="1" ht="14.25" customHeight="1" x14ac:dyDescent="0.25">
      <c r="A46" s="199"/>
      <c r="B46" s="201"/>
      <c r="C46" s="89"/>
      <c r="D46" s="82" t="s">
        <v>204</v>
      </c>
      <c r="E46" s="83"/>
      <c r="F46" s="83"/>
      <c r="G46" s="83"/>
      <c r="H46" s="83"/>
      <c r="I46" s="84"/>
      <c r="J46" s="14"/>
      <c r="K46" s="82" t="s">
        <v>156</v>
      </c>
      <c r="L46" s="83"/>
      <c r="M46" s="83"/>
      <c r="N46" s="83"/>
      <c r="O46" s="83"/>
      <c r="P46" s="84"/>
      <c r="Q46" s="14"/>
      <c r="R46" s="82" t="s">
        <v>160</v>
      </c>
      <c r="S46" s="83"/>
      <c r="T46" s="83"/>
      <c r="U46" s="83"/>
      <c r="V46" s="83"/>
      <c r="W46" s="84"/>
      <c r="X46" s="14"/>
      <c r="Y46" s="82" t="s">
        <v>207</v>
      </c>
      <c r="Z46" s="83"/>
      <c r="AA46" s="83"/>
      <c r="AB46" s="83"/>
      <c r="AC46" s="83"/>
      <c r="AD46" s="84"/>
      <c r="AE46" s="14"/>
      <c r="AF46" s="82" t="s">
        <v>158</v>
      </c>
      <c r="AG46" s="83"/>
      <c r="AH46" s="83"/>
      <c r="AI46" s="83"/>
      <c r="AJ46" s="83"/>
      <c r="AK46" s="84"/>
      <c r="AL46" s="14"/>
      <c r="AM46" s="82" t="s">
        <v>198</v>
      </c>
      <c r="AN46" s="83"/>
      <c r="AO46" s="83"/>
      <c r="AP46" s="83"/>
      <c r="AQ46" s="83"/>
      <c r="AR46" s="84"/>
      <c r="AS46" s="14"/>
      <c r="AT46" s="110"/>
      <c r="AU46" s="110"/>
      <c r="AV46" s="110"/>
      <c r="AW46" s="110"/>
      <c r="AX46" s="110"/>
      <c r="AY46" s="110"/>
      <c r="AZ46" s="14"/>
      <c r="BA46" s="75"/>
      <c r="BB46" s="14"/>
      <c r="BC46" s="203" t="s">
        <v>163</v>
      </c>
      <c r="BD46" s="204"/>
      <c r="BE46" s="204"/>
      <c r="BF46" s="204"/>
      <c r="BG46" s="204"/>
      <c r="BH46" s="205"/>
    </row>
    <row r="47" spans="1:60" s="2" customFormat="1" ht="14.25" customHeight="1" x14ac:dyDescent="0.25">
      <c r="A47" s="199"/>
      <c r="B47" s="201"/>
      <c r="C47" s="77" t="s">
        <v>5</v>
      </c>
      <c r="D47" s="85"/>
      <c r="E47" s="86"/>
      <c r="F47" s="86"/>
      <c r="G47" s="86"/>
      <c r="H47" s="86"/>
      <c r="I47" s="87"/>
      <c r="J47" s="14"/>
      <c r="K47" s="85"/>
      <c r="L47" s="86"/>
      <c r="M47" s="86"/>
      <c r="N47" s="86"/>
      <c r="O47" s="86"/>
      <c r="P47" s="87"/>
      <c r="Q47" s="14"/>
      <c r="R47" s="85"/>
      <c r="S47" s="86"/>
      <c r="T47" s="86"/>
      <c r="U47" s="86"/>
      <c r="V47" s="86"/>
      <c r="W47" s="87"/>
      <c r="X47" s="14"/>
      <c r="Y47" s="85"/>
      <c r="Z47" s="86"/>
      <c r="AA47" s="86"/>
      <c r="AB47" s="86"/>
      <c r="AC47" s="86"/>
      <c r="AD47" s="87"/>
      <c r="AE47" s="14"/>
      <c r="AF47" s="85"/>
      <c r="AG47" s="86"/>
      <c r="AH47" s="86"/>
      <c r="AI47" s="86"/>
      <c r="AJ47" s="86"/>
      <c r="AK47" s="87"/>
      <c r="AL47" s="14"/>
      <c r="AM47" s="85"/>
      <c r="AN47" s="86"/>
      <c r="AO47" s="86"/>
      <c r="AP47" s="86"/>
      <c r="AQ47" s="86"/>
      <c r="AR47" s="87"/>
      <c r="AS47" s="14"/>
      <c r="AT47" s="110"/>
      <c r="AU47" s="110"/>
      <c r="AV47" s="110"/>
      <c r="AW47" s="110"/>
      <c r="AX47" s="110"/>
      <c r="AY47" s="110"/>
      <c r="AZ47" s="14"/>
      <c r="BA47" s="75"/>
      <c r="BB47" s="14"/>
      <c r="BC47" s="206"/>
      <c r="BD47" s="207"/>
      <c r="BE47" s="207"/>
      <c r="BF47" s="207"/>
      <c r="BG47" s="207"/>
      <c r="BH47" s="208"/>
    </row>
    <row r="48" spans="1:60" s="2" customFormat="1" ht="8.25" customHeight="1" x14ac:dyDescent="0.25">
      <c r="A48" s="199"/>
      <c r="B48" s="201"/>
      <c r="C48" s="78"/>
      <c r="D48" s="70" t="s">
        <v>3</v>
      </c>
      <c r="E48" s="70"/>
      <c r="F48" s="71"/>
      <c r="G48" s="71"/>
      <c r="H48" s="71"/>
      <c r="I48" s="71"/>
      <c r="J48" s="14"/>
      <c r="K48" s="70" t="s">
        <v>3</v>
      </c>
      <c r="L48" s="70"/>
      <c r="M48" s="70" t="s">
        <v>72</v>
      </c>
      <c r="N48" s="70"/>
      <c r="O48" s="70"/>
      <c r="P48" s="70"/>
      <c r="Q48" s="14"/>
      <c r="R48" s="70" t="s">
        <v>3</v>
      </c>
      <c r="S48" s="70"/>
      <c r="T48" s="70" t="s">
        <v>71</v>
      </c>
      <c r="U48" s="70"/>
      <c r="V48" s="70"/>
      <c r="W48" s="70"/>
      <c r="X48" s="14"/>
      <c r="Y48" s="70" t="s">
        <v>3</v>
      </c>
      <c r="Z48" s="70"/>
      <c r="AA48" s="70"/>
      <c r="AB48" s="70"/>
      <c r="AC48" s="70"/>
      <c r="AD48" s="70"/>
      <c r="AE48" s="14"/>
      <c r="AF48" s="70" t="s">
        <v>3</v>
      </c>
      <c r="AG48" s="70"/>
      <c r="AH48" s="71" t="s">
        <v>69</v>
      </c>
      <c r="AI48" s="71"/>
      <c r="AJ48" s="71"/>
      <c r="AK48" s="71"/>
      <c r="AL48" s="14"/>
      <c r="AM48" s="70" t="s">
        <v>3</v>
      </c>
      <c r="AN48" s="70"/>
      <c r="AO48" s="71"/>
      <c r="AP48" s="71"/>
      <c r="AQ48" s="71"/>
      <c r="AR48" s="71"/>
      <c r="AS48" s="14"/>
      <c r="AT48" s="91"/>
      <c r="AU48" s="91"/>
      <c r="AV48" s="91"/>
      <c r="AW48" s="91"/>
      <c r="AX48" s="91"/>
      <c r="AY48" s="91"/>
      <c r="AZ48" s="14"/>
      <c r="BA48" s="76"/>
      <c r="BB48" s="14"/>
      <c r="BC48" s="180"/>
      <c r="BD48" s="180"/>
      <c r="BE48" s="180"/>
      <c r="BF48" s="180"/>
      <c r="BG48" s="180"/>
      <c r="BH48" s="180"/>
    </row>
    <row r="49" spans="1:60" ht="3" hidden="1" customHeight="1" x14ac:dyDescent="0.2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6"/>
      <c r="BB49" s="15"/>
      <c r="BC49" s="14"/>
      <c r="BD49" s="14"/>
      <c r="BE49" s="14"/>
      <c r="BF49" s="14"/>
      <c r="BG49" s="14"/>
      <c r="BH49" s="14"/>
    </row>
    <row r="50" spans="1:60" ht="3" customHeight="1" x14ac:dyDescent="0.2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6"/>
      <c r="BB50" s="15"/>
      <c r="BC50" s="14"/>
      <c r="BD50" s="14"/>
      <c r="BE50" s="14"/>
      <c r="BF50" s="14"/>
      <c r="BG50" s="14"/>
      <c r="BH50" s="14"/>
    </row>
    <row r="51" spans="1:60" ht="9" customHeight="1" x14ac:dyDescent="0.2">
      <c r="A51" s="199">
        <v>10</v>
      </c>
      <c r="B51" s="73" t="s">
        <v>6</v>
      </c>
      <c r="C51" s="88" t="s">
        <v>221</v>
      </c>
      <c r="D51" s="70" t="s">
        <v>212</v>
      </c>
      <c r="E51" s="80"/>
      <c r="F51" s="80" t="s">
        <v>80</v>
      </c>
      <c r="G51" s="81"/>
      <c r="H51" s="81"/>
      <c r="I51" s="67">
        <v>3</v>
      </c>
      <c r="J51" s="14"/>
      <c r="K51" s="70" t="s">
        <v>213</v>
      </c>
      <c r="L51" s="80"/>
      <c r="M51" s="80" t="s">
        <v>80</v>
      </c>
      <c r="N51" s="81"/>
      <c r="O51" s="81"/>
      <c r="P51" s="67">
        <v>3</v>
      </c>
      <c r="Q51" s="14"/>
      <c r="R51" s="70" t="s">
        <v>214</v>
      </c>
      <c r="S51" s="80"/>
      <c r="T51" s="80" t="s">
        <v>80</v>
      </c>
      <c r="U51" s="81"/>
      <c r="V51" s="81"/>
      <c r="W51" s="67">
        <v>4</v>
      </c>
      <c r="X51" s="14"/>
      <c r="Y51" s="70" t="s">
        <v>215</v>
      </c>
      <c r="Z51" s="80"/>
      <c r="AA51" s="80" t="s">
        <v>80</v>
      </c>
      <c r="AB51" s="81"/>
      <c r="AC51" s="81"/>
      <c r="AD51" s="67">
        <v>3</v>
      </c>
      <c r="AE51" s="14"/>
      <c r="AF51" s="70" t="s">
        <v>216</v>
      </c>
      <c r="AG51" s="80"/>
      <c r="AH51" s="80" t="s">
        <v>80</v>
      </c>
      <c r="AI51" s="81"/>
      <c r="AJ51" s="81"/>
      <c r="AK51" s="67">
        <v>3</v>
      </c>
      <c r="AL51" s="14"/>
      <c r="AM51" s="70" t="s">
        <v>217</v>
      </c>
      <c r="AN51" s="80"/>
      <c r="AO51" s="80" t="s">
        <v>80</v>
      </c>
      <c r="AP51" s="81"/>
      <c r="AQ51" s="81"/>
      <c r="AR51" s="67">
        <v>4</v>
      </c>
      <c r="AS51" s="14"/>
      <c r="AT51" s="14"/>
      <c r="AU51" s="14"/>
      <c r="AV51" s="14"/>
      <c r="AW51" s="14"/>
      <c r="AX51" s="14"/>
      <c r="AY51" s="14"/>
      <c r="AZ51" s="14"/>
      <c r="BA51" s="74">
        <f>I51+P51+W51+AD51+AK51+AR51+AY51</f>
        <v>20</v>
      </c>
      <c r="BB51" s="15"/>
      <c r="BC51" s="14"/>
      <c r="BD51" s="14"/>
      <c r="BE51" s="14"/>
      <c r="BF51" s="14"/>
      <c r="BG51" s="14"/>
      <c r="BH51" s="14"/>
    </row>
    <row r="52" spans="1:60" ht="3" customHeight="1" x14ac:dyDescent="0.2">
      <c r="A52" s="199"/>
      <c r="B52" s="73"/>
      <c r="C52" s="89"/>
      <c r="D52" s="82" t="s">
        <v>205</v>
      </c>
      <c r="E52" s="83"/>
      <c r="F52" s="83"/>
      <c r="G52" s="83"/>
      <c r="H52" s="83"/>
      <c r="I52" s="84"/>
      <c r="J52" s="14"/>
      <c r="K52" s="82" t="s">
        <v>206</v>
      </c>
      <c r="L52" s="83"/>
      <c r="M52" s="83"/>
      <c r="N52" s="83"/>
      <c r="O52" s="83"/>
      <c r="P52" s="84"/>
      <c r="Q52" s="14"/>
      <c r="R52" s="82" t="s">
        <v>161</v>
      </c>
      <c r="S52" s="83"/>
      <c r="T52" s="83"/>
      <c r="U52" s="83"/>
      <c r="V52" s="83"/>
      <c r="W52" s="84"/>
      <c r="X52" s="14"/>
      <c r="Y52" s="82" t="s">
        <v>208</v>
      </c>
      <c r="Z52" s="83"/>
      <c r="AA52" s="83"/>
      <c r="AB52" s="83"/>
      <c r="AC52" s="83"/>
      <c r="AD52" s="84"/>
      <c r="AE52" s="14"/>
      <c r="AF52" s="82" t="s">
        <v>209</v>
      </c>
      <c r="AG52" s="83"/>
      <c r="AH52" s="83"/>
      <c r="AI52" s="83"/>
      <c r="AJ52" s="83"/>
      <c r="AK52" s="84"/>
      <c r="AL52" s="14"/>
      <c r="AM52" s="82" t="s">
        <v>198</v>
      </c>
      <c r="AN52" s="83"/>
      <c r="AO52" s="83"/>
      <c r="AP52" s="83"/>
      <c r="AQ52" s="83"/>
      <c r="AR52" s="84"/>
      <c r="AS52" s="14"/>
      <c r="AT52" s="14"/>
      <c r="AU52" s="14"/>
      <c r="AV52" s="14"/>
      <c r="AW52" s="14"/>
      <c r="AX52" s="14"/>
      <c r="AY52" s="14"/>
      <c r="AZ52" s="14"/>
      <c r="BA52" s="75"/>
      <c r="BB52" s="15"/>
      <c r="BC52" s="14"/>
      <c r="BD52" s="14"/>
      <c r="BE52" s="14"/>
      <c r="BF52" s="14"/>
      <c r="BG52" s="14"/>
      <c r="BH52" s="14"/>
    </row>
    <row r="53" spans="1:60" ht="18" customHeight="1" x14ac:dyDescent="0.2">
      <c r="A53" s="199"/>
      <c r="B53" s="73"/>
      <c r="C53" s="77" t="s">
        <v>5</v>
      </c>
      <c r="D53" s="85"/>
      <c r="E53" s="86"/>
      <c r="F53" s="86"/>
      <c r="G53" s="86"/>
      <c r="H53" s="86"/>
      <c r="I53" s="87"/>
      <c r="J53" s="14"/>
      <c r="K53" s="85"/>
      <c r="L53" s="86"/>
      <c r="M53" s="86"/>
      <c r="N53" s="86"/>
      <c r="O53" s="86"/>
      <c r="P53" s="87"/>
      <c r="Q53" s="14"/>
      <c r="R53" s="85"/>
      <c r="S53" s="86"/>
      <c r="T53" s="86"/>
      <c r="U53" s="86"/>
      <c r="V53" s="86"/>
      <c r="W53" s="87"/>
      <c r="X53" s="14"/>
      <c r="Y53" s="85"/>
      <c r="Z53" s="86"/>
      <c r="AA53" s="86"/>
      <c r="AB53" s="86"/>
      <c r="AC53" s="86"/>
      <c r="AD53" s="87"/>
      <c r="AE53" s="14"/>
      <c r="AF53" s="85"/>
      <c r="AG53" s="86"/>
      <c r="AH53" s="86"/>
      <c r="AI53" s="86"/>
      <c r="AJ53" s="86"/>
      <c r="AK53" s="87"/>
      <c r="AL53" s="14"/>
      <c r="AM53" s="85"/>
      <c r="AN53" s="86"/>
      <c r="AO53" s="86"/>
      <c r="AP53" s="86"/>
      <c r="AQ53" s="86"/>
      <c r="AR53" s="87"/>
      <c r="AS53" s="14"/>
      <c r="AT53" s="14"/>
      <c r="AU53" s="14"/>
      <c r="AV53" s="14"/>
      <c r="AW53" s="14"/>
      <c r="AX53" s="14"/>
      <c r="AY53" s="14"/>
      <c r="AZ53" s="14"/>
      <c r="BA53" s="75"/>
      <c r="BB53" s="15"/>
      <c r="BC53" s="14"/>
      <c r="BD53" s="14"/>
      <c r="BE53" s="14"/>
      <c r="BF53" s="14"/>
      <c r="BG53" s="14"/>
      <c r="BH53" s="14"/>
    </row>
    <row r="54" spans="1:60" ht="9.75" customHeight="1" x14ac:dyDescent="0.2">
      <c r="A54" s="199"/>
      <c r="B54" s="73"/>
      <c r="C54" s="78"/>
      <c r="D54" s="70" t="s">
        <v>3</v>
      </c>
      <c r="E54" s="70"/>
      <c r="F54" s="71" t="s">
        <v>74</v>
      </c>
      <c r="G54" s="71"/>
      <c r="H54" s="71"/>
      <c r="I54" s="71"/>
      <c r="J54" s="14"/>
      <c r="K54" s="70" t="s">
        <v>3</v>
      </c>
      <c r="L54" s="70"/>
      <c r="M54" s="70" t="s">
        <v>72</v>
      </c>
      <c r="N54" s="70"/>
      <c r="O54" s="70"/>
      <c r="P54" s="70"/>
      <c r="Q54" s="14"/>
      <c r="R54" s="70" t="s">
        <v>3</v>
      </c>
      <c r="S54" s="70"/>
      <c r="T54" s="79">
        <v>9.3000000000000007</v>
      </c>
      <c r="U54" s="79"/>
      <c r="V54" s="79"/>
      <c r="W54" s="79"/>
      <c r="X54" s="14"/>
      <c r="Y54" s="70" t="s">
        <v>3</v>
      </c>
      <c r="Z54" s="70"/>
      <c r="AA54" s="70" t="s">
        <v>77</v>
      </c>
      <c r="AB54" s="70"/>
      <c r="AC54" s="70"/>
      <c r="AD54" s="70"/>
      <c r="AE54" s="14"/>
      <c r="AF54" s="70" t="s">
        <v>3</v>
      </c>
      <c r="AG54" s="70"/>
      <c r="AH54" s="71" t="s">
        <v>69</v>
      </c>
      <c r="AI54" s="71"/>
      <c r="AJ54" s="71"/>
      <c r="AK54" s="71"/>
      <c r="AL54" s="14"/>
      <c r="AM54" s="70" t="s">
        <v>3</v>
      </c>
      <c r="AN54" s="70"/>
      <c r="AO54" s="72">
        <v>9.6</v>
      </c>
      <c r="AP54" s="72"/>
      <c r="AQ54" s="72"/>
      <c r="AR54" s="72"/>
      <c r="AS54" s="14"/>
      <c r="AT54" s="14"/>
      <c r="AU54" s="14"/>
      <c r="AV54" s="14"/>
      <c r="AW54" s="14"/>
      <c r="AX54" s="14"/>
      <c r="AY54" s="14"/>
      <c r="AZ54" s="14"/>
      <c r="BA54" s="76"/>
      <c r="BB54" s="15"/>
      <c r="BC54" s="14"/>
      <c r="BD54" s="14"/>
      <c r="BE54" s="14"/>
      <c r="BF54" s="14"/>
      <c r="BG54" s="14"/>
      <c r="BH54" s="14"/>
    </row>
    <row r="55" spans="1:60" ht="9" customHeight="1" x14ac:dyDescent="0.2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6"/>
      <c r="BB55" s="15"/>
      <c r="BC55" s="14"/>
      <c r="BD55" s="14"/>
      <c r="BE55" s="14"/>
      <c r="BF55" s="14"/>
      <c r="BG55" s="14"/>
      <c r="BH55" s="14"/>
    </row>
    <row r="56" spans="1:60" ht="18.75" customHeight="1" x14ac:dyDescent="0.25">
      <c r="D56" s="17"/>
      <c r="E56" s="18"/>
      <c r="F56" s="18"/>
      <c r="G56" s="18"/>
      <c r="H56" s="1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92" t="s">
        <v>81</v>
      </c>
      <c r="AU56" s="193"/>
      <c r="AV56" s="193"/>
      <c r="AW56" s="193"/>
      <c r="AX56" s="193"/>
      <c r="AY56" s="194"/>
      <c r="AZ56" s="15"/>
      <c r="BA56" s="19">
        <f>SUM(BA5:BA54)</f>
        <v>242</v>
      </c>
      <c r="BB56" s="15"/>
      <c r="BC56" s="196">
        <f>SUM(BH5,BH10,BH15,BH20,BH25,BH30,BH35,BH40,BH45,BF59)</f>
        <v>34</v>
      </c>
      <c r="BD56" s="197"/>
      <c r="BE56" s="197"/>
      <c r="BF56" s="197"/>
      <c r="BG56" s="197"/>
      <c r="BH56" s="198"/>
    </row>
    <row r="57" spans="1:60" ht="3" hidden="1" customHeight="1" thickBot="1" x14ac:dyDescent="0.3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6"/>
      <c r="BB57" s="15"/>
      <c r="BC57" s="14"/>
      <c r="BD57" s="14"/>
      <c r="BE57" s="14"/>
      <c r="BF57" s="14"/>
      <c r="BG57" s="14"/>
      <c r="BH57" s="14"/>
    </row>
    <row r="58" spans="1:60" ht="3" customHeight="1" x14ac:dyDescent="0.2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6"/>
      <c r="BB58" s="15"/>
      <c r="BC58" s="14"/>
      <c r="BD58" s="14"/>
      <c r="BE58" s="14"/>
      <c r="BF58" s="14"/>
      <c r="BG58" s="14"/>
      <c r="BH58" s="14"/>
    </row>
    <row r="59" spans="1:60" s="2" customFormat="1" ht="9.6" customHeight="1" x14ac:dyDescent="0.25">
      <c r="B59" s="73"/>
      <c r="C59" s="165"/>
      <c r="D59" s="166"/>
      <c r="E59" s="167"/>
      <c r="F59" s="167" t="s">
        <v>80</v>
      </c>
      <c r="G59" s="168"/>
      <c r="H59" s="168"/>
      <c r="I59" s="64">
        <v>2</v>
      </c>
      <c r="J59" s="14"/>
      <c r="K59" s="166"/>
      <c r="L59" s="167"/>
      <c r="M59" s="167" t="s">
        <v>80</v>
      </c>
      <c r="N59" s="168"/>
      <c r="O59" s="168"/>
      <c r="P59" s="64">
        <v>2</v>
      </c>
      <c r="Q59" s="14"/>
      <c r="R59" s="166"/>
      <c r="S59" s="167"/>
      <c r="T59" s="167" t="s">
        <v>80</v>
      </c>
      <c r="U59" s="168"/>
      <c r="V59" s="168"/>
      <c r="W59" s="64">
        <v>2</v>
      </c>
      <c r="X59" s="14"/>
      <c r="Y59" s="180"/>
      <c r="Z59" s="178"/>
      <c r="AA59" s="178" t="s">
        <v>80</v>
      </c>
      <c r="AB59" s="179"/>
      <c r="AC59" s="179"/>
      <c r="AD59" s="42">
        <v>4</v>
      </c>
      <c r="AE59" s="14"/>
      <c r="AF59" s="180"/>
      <c r="AG59" s="178"/>
      <c r="AH59" s="178" t="s">
        <v>80</v>
      </c>
      <c r="AI59" s="179"/>
      <c r="AJ59" s="179"/>
      <c r="AK59" s="42">
        <v>4</v>
      </c>
      <c r="AL59" s="14"/>
      <c r="AM59" s="180"/>
      <c r="AN59" s="178"/>
      <c r="AO59" s="178" t="s">
        <v>80</v>
      </c>
      <c r="AP59" s="179"/>
      <c r="AQ59" s="195"/>
      <c r="AR59" s="42">
        <v>4</v>
      </c>
      <c r="AS59" s="14"/>
      <c r="AT59" s="91"/>
      <c r="AU59" s="91"/>
      <c r="AV59" s="91"/>
      <c r="AW59" s="91"/>
      <c r="AX59" s="91"/>
      <c r="AY59" s="52"/>
      <c r="AZ59" s="20"/>
      <c r="BA59" s="74">
        <f>I59+P59+W59+AD59+AK59+AR59+AY59</f>
        <v>18</v>
      </c>
      <c r="BB59" s="8"/>
      <c r="BC59" s="256">
        <f>BA56+BC56+BA59</f>
        <v>294</v>
      </c>
      <c r="BD59" s="257"/>
      <c r="BE59" s="257"/>
      <c r="BF59" s="257"/>
      <c r="BG59" s="257"/>
      <c r="BH59" s="258"/>
    </row>
    <row r="60" spans="1:60" s="2" customFormat="1" ht="14.25" customHeight="1" x14ac:dyDescent="0.25">
      <c r="B60" s="73"/>
      <c r="C60" s="165"/>
      <c r="D60" s="169" t="s">
        <v>220</v>
      </c>
      <c r="E60" s="170"/>
      <c r="F60" s="170"/>
      <c r="G60" s="170"/>
      <c r="H60" s="170"/>
      <c r="I60" s="171"/>
      <c r="J60" s="14"/>
      <c r="K60" s="169" t="s">
        <v>218</v>
      </c>
      <c r="L60" s="170"/>
      <c r="M60" s="170"/>
      <c r="N60" s="170"/>
      <c r="O60" s="170"/>
      <c r="P60" s="171"/>
      <c r="Q60" s="14"/>
      <c r="R60" s="169" t="s">
        <v>219</v>
      </c>
      <c r="S60" s="170"/>
      <c r="T60" s="170"/>
      <c r="U60" s="170"/>
      <c r="V60" s="170"/>
      <c r="W60" s="171"/>
      <c r="X60" s="14"/>
      <c r="Y60" s="181" t="s">
        <v>114</v>
      </c>
      <c r="Z60" s="182"/>
      <c r="AA60" s="182"/>
      <c r="AB60" s="182"/>
      <c r="AC60" s="182"/>
      <c r="AD60" s="183"/>
      <c r="AE60" s="14"/>
      <c r="AF60" s="181" t="s">
        <v>115</v>
      </c>
      <c r="AG60" s="182"/>
      <c r="AH60" s="182"/>
      <c r="AI60" s="182"/>
      <c r="AJ60" s="182"/>
      <c r="AK60" s="183"/>
      <c r="AL60" s="14"/>
      <c r="AM60" s="181" t="s">
        <v>116</v>
      </c>
      <c r="AN60" s="182"/>
      <c r="AO60" s="182"/>
      <c r="AP60" s="182"/>
      <c r="AQ60" s="182"/>
      <c r="AR60" s="183"/>
      <c r="AS60" s="14"/>
      <c r="AT60" s="110"/>
      <c r="AU60" s="110"/>
      <c r="AV60" s="110"/>
      <c r="AW60" s="110"/>
      <c r="AX60" s="110"/>
      <c r="AY60" s="110"/>
      <c r="AZ60" s="8"/>
      <c r="BA60" s="75"/>
      <c r="BB60" s="8"/>
      <c r="BC60" s="259"/>
      <c r="BD60" s="260"/>
      <c r="BE60" s="260"/>
      <c r="BF60" s="260"/>
      <c r="BG60" s="260"/>
      <c r="BH60" s="261"/>
    </row>
    <row r="61" spans="1:60" s="2" customFormat="1" ht="14.25" customHeight="1" x14ac:dyDescent="0.25">
      <c r="B61" s="73"/>
      <c r="C61" s="202"/>
      <c r="D61" s="172"/>
      <c r="E61" s="173"/>
      <c r="F61" s="173"/>
      <c r="G61" s="173"/>
      <c r="H61" s="173"/>
      <c r="I61" s="174"/>
      <c r="J61" s="14"/>
      <c r="K61" s="172"/>
      <c r="L61" s="173"/>
      <c r="M61" s="173"/>
      <c r="N61" s="173"/>
      <c r="O61" s="173"/>
      <c r="P61" s="174"/>
      <c r="Q61" s="14"/>
      <c r="R61" s="172"/>
      <c r="S61" s="173"/>
      <c r="T61" s="173"/>
      <c r="U61" s="173"/>
      <c r="V61" s="173"/>
      <c r="W61" s="174"/>
      <c r="X61" s="14"/>
      <c r="Y61" s="184"/>
      <c r="Z61" s="110"/>
      <c r="AA61" s="110"/>
      <c r="AB61" s="110"/>
      <c r="AC61" s="110"/>
      <c r="AD61" s="185"/>
      <c r="AE61" s="14"/>
      <c r="AF61" s="184"/>
      <c r="AG61" s="110"/>
      <c r="AH61" s="110"/>
      <c r="AI61" s="110"/>
      <c r="AJ61" s="110"/>
      <c r="AK61" s="185"/>
      <c r="AL61" s="14"/>
      <c r="AM61" s="184"/>
      <c r="AN61" s="110"/>
      <c r="AO61" s="110"/>
      <c r="AP61" s="110"/>
      <c r="AQ61" s="110"/>
      <c r="AR61" s="185"/>
      <c r="AS61" s="14"/>
      <c r="AT61" s="110"/>
      <c r="AU61" s="110"/>
      <c r="AV61" s="110"/>
      <c r="AW61" s="110"/>
      <c r="AX61" s="110"/>
      <c r="AY61" s="110"/>
      <c r="AZ61" s="20"/>
      <c r="BA61" s="75"/>
      <c r="BB61" s="8"/>
      <c r="BC61" s="262"/>
      <c r="BD61" s="263"/>
      <c r="BE61" s="263"/>
      <c r="BF61" s="263"/>
      <c r="BG61" s="263"/>
      <c r="BH61" s="264"/>
    </row>
    <row r="62" spans="1:60" s="2" customFormat="1" ht="9.6" customHeight="1" x14ac:dyDescent="0.25">
      <c r="B62" s="73"/>
      <c r="C62" s="202"/>
      <c r="D62" s="175"/>
      <c r="E62" s="176"/>
      <c r="F62" s="176"/>
      <c r="G62" s="176"/>
      <c r="H62" s="176"/>
      <c r="I62" s="177"/>
      <c r="J62" s="14"/>
      <c r="K62" s="175"/>
      <c r="L62" s="176"/>
      <c r="M62" s="176"/>
      <c r="N62" s="176"/>
      <c r="O62" s="176"/>
      <c r="P62" s="177"/>
      <c r="Q62" s="14"/>
      <c r="R62" s="175"/>
      <c r="S62" s="176"/>
      <c r="T62" s="176"/>
      <c r="U62" s="176"/>
      <c r="V62" s="176"/>
      <c r="W62" s="177"/>
      <c r="X62" s="14"/>
      <c r="Y62" s="186"/>
      <c r="Z62" s="187"/>
      <c r="AA62" s="187"/>
      <c r="AB62" s="187"/>
      <c r="AC62" s="187"/>
      <c r="AD62" s="188"/>
      <c r="AE62" s="14"/>
      <c r="AF62" s="186"/>
      <c r="AG62" s="187"/>
      <c r="AH62" s="187"/>
      <c r="AI62" s="187"/>
      <c r="AJ62" s="187"/>
      <c r="AK62" s="188"/>
      <c r="AL62" s="14"/>
      <c r="AM62" s="186"/>
      <c r="AN62" s="187"/>
      <c r="AO62" s="187"/>
      <c r="AP62" s="187"/>
      <c r="AQ62" s="187"/>
      <c r="AR62" s="188"/>
      <c r="AS62" s="14"/>
      <c r="AT62" s="110"/>
      <c r="AU62" s="110"/>
      <c r="AV62" s="110"/>
      <c r="AW62" s="110"/>
      <c r="AX62" s="110"/>
      <c r="AY62" s="110"/>
      <c r="AZ62" s="20"/>
      <c r="BA62" s="76"/>
      <c r="BB62" s="8"/>
      <c r="BC62" s="28"/>
      <c r="BD62" s="29"/>
      <c r="BE62" s="29"/>
      <c r="BF62" s="29"/>
      <c r="BG62" s="29"/>
      <c r="BH62" s="30"/>
    </row>
    <row r="63" spans="1:60" ht="3" customHeight="1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250" t="s">
        <v>86</v>
      </c>
      <c r="BD63" s="251"/>
      <c r="BE63" s="251"/>
      <c r="BF63" s="251"/>
      <c r="BG63" s="251"/>
      <c r="BH63" s="252"/>
    </row>
    <row r="64" spans="1:60" ht="14.45" customHeight="1" x14ac:dyDescent="0.25">
      <c r="D64" s="32"/>
      <c r="E64" s="33" t="s">
        <v>110</v>
      </c>
      <c r="F64" s="33"/>
      <c r="G64" s="33"/>
      <c r="H64" s="33"/>
      <c r="I64" s="33"/>
      <c r="J64" s="33"/>
      <c r="K64" s="33"/>
      <c r="L64" s="33"/>
      <c r="M64" s="39"/>
      <c r="N64" s="33" t="s">
        <v>111</v>
      </c>
      <c r="O64" s="33"/>
      <c r="P64" s="33"/>
      <c r="Q64" s="33"/>
      <c r="R64" s="33"/>
      <c r="S64" s="33"/>
      <c r="T64" s="33"/>
      <c r="U64" s="33"/>
      <c r="V64" s="33"/>
      <c r="W64" s="41"/>
      <c r="X64" s="33" t="s">
        <v>113</v>
      </c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3" t="s">
        <v>82</v>
      </c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15"/>
      <c r="AX64" s="15"/>
      <c r="AY64" s="15"/>
      <c r="AZ64" s="15"/>
      <c r="BA64" s="21"/>
      <c r="BB64" s="8"/>
      <c r="BC64" s="250"/>
      <c r="BD64" s="251"/>
      <c r="BE64" s="251"/>
      <c r="BF64" s="251"/>
      <c r="BG64" s="251"/>
      <c r="BH64" s="252"/>
    </row>
    <row r="65" spans="3:60" ht="2.4500000000000002" customHeight="1" x14ac:dyDescent="0.2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BA65" s="8"/>
      <c r="BB65" s="8"/>
      <c r="BC65" s="250"/>
      <c r="BD65" s="251"/>
      <c r="BE65" s="251"/>
      <c r="BF65" s="251"/>
      <c r="BG65" s="251"/>
      <c r="BH65" s="252"/>
    </row>
    <row r="66" spans="3:60" ht="14.45" customHeight="1" x14ac:dyDescent="0.25">
      <c r="D66" s="43"/>
      <c r="E66" s="33" t="s">
        <v>112</v>
      </c>
      <c r="F66" s="33"/>
      <c r="G66" s="33"/>
      <c r="H66" s="33"/>
      <c r="I66" s="33"/>
      <c r="J66" s="33"/>
      <c r="K66" s="33"/>
      <c r="L66" s="33"/>
      <c r="M66" s="63"/>
      <c r="N66" s="33" t="s">
        <v>119</v>
      </c>
      <c r="O66" s="33"/>
      <c r="P66" s="33"/>
      <c r="Q66" s="33"/>
      <c r="R66" s="33"/>
      <c r="S66" s="33"/>
      <c r="T66" s="33"/>
      <c r="U66" s="33"/>
      <c r="V66" s="33"/>
      <c r="W66" s="34"/>
      <c r="X66" s="33" t="s">
        <v>117</v>
      </c>
      <c r="Y66" s="33"/>
      <c r="Z66" s="33"/>
      <c r="AA66" s="33"/>
      <c r="AB66" s="33"/>
      <c r="AC66" s="33"/>
      <c r="AD66" s="33"/>
      <c r="AE66" s="33"/>
      <c r="AF66" s="33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BA66" s="8"/>
      <c r="BB66" s="8"/>
      <c r="BC66" s="253"/>
      <c r="BD66" s="254"/>
      <c r="BE66" s="254"/>
      <c r="BF66" s="254"/>
      <c r="BG66" s="254"/>
      <c r="BH66" s="255"/>
    </row>
    <row r="67" spans="3:60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Y67" s="9"/>
      <c r="AZ67" s="10"/>
      <c r="BA67" s="10"/>
      <c r="BB67" s="10"/>
      <c r="BC67" s="10"/>
      <c r="BD67" s="9"/>
    </row>
    <row r="68" spans="3:60" ht="15" customHeight="1" x14ac:dyDescent="0.25"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24"/>
      <c r="AC68" s="24"/>
      <c r="AD68" s="3"/>
      <c r="AE68" s="3"/>
      <c r="AF68" s="3"/>
      <c r="AG68" s="3"/>
      <c r="AH68" s="3"/>
      <c r="AI68" s="3"/>
      <c r="AJ68" s="3"/>
      <c r="AK68" s="3"/>
    </row>
    <row r="69" spans="3:60" ht="15" customHeight="1" x14ac:dyDescent="0.25"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24"/>
      <c r="AB69" s="24"/>
      <c r="AC69" s="24"/>
      <c r="AD69" s="3"/>
      <c r="AE69" s="3"/>
      <c r="AF69" s="3"/>
      <c r="AG69" s="3"/>
      <c r="AH69" s="3"/>
      <c r="AI69" s="3"/>
      <c r="AJ69" s="3"/>
      <c r="AK69" s="3"/>
    </row>
    <row r="70" spans="3:60" ht="15" customHeight="1" thickBot="1" x14ac:dyDescent="0.3"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24"/>
      <c r="AC70" s="24"/>
      <c r="AD70" s="3"/>
      <c r="AE70" s="3"/>
      <c r="AF70" s="3"/>
      <c r="AG70" s="3"/>
      <c r="AH70" s="3"/>
      <c r="AI70" s="3"/>
      <c r="AJ70" s="3"/>
      <c r="AK70" s="3"/>
    </row>
    <row r="71" spans="3:60" ht="15" customHeight="1" x14ac:dyDescent="0.25">
      <c r="C71" s="119" t="s">
        <v>167</v>
      </c>
      <c r="D71" s="120"/>
      <c r="E71" s="147" t="s">
        <v>168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35" t="s">
        <v>169</v>
      </c>
      <c r="T71" s="136"/>
      <c r="U71" s="120"/>
      <c r="V71" s="137" t="s">
        <v>170</v>
      </c>
      <c r="W71" s="137"/>
      <c r="X71" s="137"/>
      <c r="Y71" s="137"/>
      <c r="Z71" s="138" t="s">
        <v>181</v>
      </c>
      <c r="AA71" s="138"/>
      <c r="AB71" s="139"/>
      <c r="AC71" s="24"/>
      <c r="AD71" s="3"/>
      <c r="AE71" s="3"/>
      <c r="AF71" s="3"/>
      <c r="AG71" s="3"/>
      <c r="AH71" s="3"/>
      <c r="AI71" s="3"/>
      <c r="AJ71" s="3"/>
      <c r="AK71" s="3"/>
    </row>
    <row r="72" spans="3:60" ht="15.75" x14ac:dyDescent="0.25">
      <c r="C72" s="121"/>
      <c r="D72" s="122"/>
      <c r="E72" s="159" t="s">
        <v>175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49">
        <f>SUM(I15+I20+I25+I30+I35+I40+I45+I51+P51+P45+P40+P35+P30+P25+W25+W30+W35+W40+W45+W51+AD51+AD45+AD40+AD35+AD30+AK25+AK30+AK35+AK40+AK45+AK51+AR51+AR45+AR40+AR35+AR30+AR25)</f>
        <v>142</v>
      </c>
      <c r="T72" s="150"/>
      <c r="U72" s="151"/>
      <c r="V72" s="162">
        <f>(142*100)/242</f>
        <v>58.67768595041322</v>
      </c>
      <c r="W72" s="162"/>
      <c r="X72" s="162"/>
      <c r="Y72" s="162"/>
      <c r="Z72" s="140">
        <f>142*16</f>
        <v>2272</v>
      </c>
      <c r="AA72" s="140"/>
      <c r="AB72" s="141"/>
    </row>
    <row r="73" spans="3:60" x14ac:dyDescent="0.25">
      <c r="C73" s="123"/>
      <c r="D73" s="124"/>
      <c r="E73" s="160" t="s">
        <v>176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49">
        <f>SUM(I5+I10+P5+P10+P20+W5+W10+W20+AD5+AD10+AD15+AD20+AD25+AK5+AK10+AK20+AR5+AR10+AY15)</f>
        <v>71</v>
      </c>
      <c r="T73" s="150"/>
      <c r="U73" s="151"/>
      <c r="V73" s="162">
        <f>(71*100)/242</f>
        <v>29.33884297520661</v>
      </c>
      <c r="W73" s="162"/>
      <c r="X73" s="162"/>
      <c r="Y73" s="162"/>
      <c r="Z73" s="140">
        <f>71*16</f>
        <v>1136</v>
      </c>
      <c r="AA73" s="140"/>
      <c r="AB73" s="141"/>
    </row>
    <row r="74" spans="3:60" x14ac:dyDescent="0.25">
      <c r="C74" s="125"/>
      <c r="D74" s="126"/>
      <c r="E74" s="160" t="s">
        <v>177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49">
        <f>SUM(P15+W15+AK15+AY5+AR15+AR20)</f>
        <v>21</v>
      </c>
      <c r="T74" s="150"/>
      <c r="U74" s="151"/>
      <c r="V74" s="162">
        <f>(21*100)/242</f>
        <v>8.677685950413224</v>
      </c>
      <c r="W74" s="162"/>
      <c r="X74" s="162"/>
      <c r="Y74" s="162"/>
      <c r="Z74" s="140">
        <f>21*16</f>
        <v>336</v>
      </c>
      <c r="AA74" s="140"/>
      <c r="AB74" s="141"/>
    </row>
    <row r="75" spans="3:60" x14ac:dyDescent="0.25">
      <c r="C75" s="127"/>
      <c r="D75" s="128"/>
      <c r="E75" s="160" t="s">
        <v>178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49">
        <f>SUM(AY10+AY20+AY25+AY30)</f>
        <v>8</v>
      </c>
      <c r="T75" s="150"/>
      <c r="U75" s="151"/>
      <c r="V75" s="162">
        <f>(8*100)/242</f>
        <v>3.3057851239669422</v>
      </c>
      <c r="W75" s="162"/>
      <c r="X75" s="162"/>
      <c r="Y75" s="162"/>
      <c r="Z75" s="140">
        <f>8*16</f>
        <v>128</v>
      </c>
      <c r="AA75" s="140"/>
      <c r="AB75" s="141"/>
    </row>
    <row r="76" spans="3:60" ht="15.75" x14ac:dyDescent="0.25">
      <c r="C76" s="129"/>
      <c r="D76" s="130"/>
      <c r="E76" s="161" t="s">
        <v>180</v>
      </c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52">
        <f>SUM(S72:U75)</f>
        <v>242</v>
      </c>
      <c r="T76" s="153"/>
      <c r="U76" s="154"/>
      <c r="V76" s="163">
        <f>SUM(V72:Y75)</f>
        <v>100</v>
      </c>
      <c r="W76" s="163"/>
      <c r="X76" s="163"/>
      <c r="Y76" s="163"/>
      <c r="Z76" s="142">
        <f>SUM(Z72:AB75)</f>
        <v>3872</v>
      </c>
      <c r="AA76" s="142"/>
      <c r="AB76" s="143"/>
    </row>
    <row r="77" spans="3:60" x14ac:dyDescent="0.25">
      <c r="C77" s="131"/>
      <c r="D77" s="132"/>
      <c r="E77" s="146" t="s">
        <v>119</v>
      </c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9">
        <v>6</v>
      </c>
      <c r="T77" s="150"/>
      <c r="U77" s="151"/>
      <c r="V77" s="133"/>
      <c r="W77" s="133"/>
      <c r="X77" s="133"/>
      <c r="Y77" s="133"/>
      <c r="Z77" s="140">
        <v>96</v>
      </c>
      <c r="AA77" s="140"/>
      <c r="AB77" s="141"/>
    </row>
    <row r="78" spans="3:60" x14ac:dyDescent="0.25">
      <c r="C78" s="129"/>
      <c r="D78" s="130"/>
      <c r="E78" s="146" t="s">
        <v>171</v>
      </c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9">
        <v>10</v>
      </c>
      <c r="T78" s="150"/>
      <c r="U78" s="151"/>
      <c r="V78" s="133"/>
      <c r="W78" s="133"/>
      <c r="X78" s="133"/>
      <c r="Y78" s="133"/>
      <c r="Z78" s="140">
        <v>320</v>
      </c>
      <c r="AA78" s="140"/>
      <c r="AB78" s="141"/>
    </row>
    <row r="79" spans="3:60" x14ac:dyDescent="0.25">
      <c r="C79" s="129"/>
      <c r="D79" s="130"/>
      <c r="E79" s="146" t="s">
        <v>172</v>
      </c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9">
        <v>4</v>
      </c>
      <c r="T79" s="150"/>
      <c r="U79" s="151"/>
      <c r="V79" s="133"/>
      <c r="W79" s="133"/>
      <c r="X79" s="133"/>
      <c r="Y79" s="133"/>
      <c r="Z79" s="140">
        <v>128</v>
      </c>
      <c r="AA79" s="140"/>
      <c r="AB79" s="141"/>
    </row>
    <row r="80" spans="3:60" x14ac:dyDescent="0.25">
      <c r="C80" s="129"/>
      <c r="D80" s="130"/>
      <c r="E80" s="146" t="s">
        <v>173</v>
      </c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46"/>
      <c r="T80" s="46">
        <v>12</v>
      </c>
      <c r="U80" s="46"/>
      <c r="V80" s="133"/>
      <c r="W80" s="133"/>
      <c r="X80" s="133"/>
      <c r="Y80" s="133"/>
      <c r="Z80" s="140">
        <v>192</v>
      </c>
      <c r="AA80" s="140"/>
      <c r="AB80" s="141"/>
    </row>
    <row r="81" spans="3:28" x14ac:dyDescent="0.25">
      <c r="C81" s="115"/>
      <c r="D81" s="116"/>
      <c r="E81" s="146" t="s">
        <v>117</v>
      </c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9">
        <v>20</v>
      </c>
      <c r="T81" s="150"/>
      <c r="U81" s="151"/>
      <c r="V81" s="133"/>
      <c r="W81" s="133"/>
      <c r="X81" s="133"/>
      <c r="Y81" s="133"/>
      <c r="Z81" s="140">
        <v>640</v>
      </c>
      <c r="AA81" s="140"/>
      <c r="AB81" s="141"/>
    </row>
    <row r="82" spans="3:28" ht="16.5" thickBot="1" x14ac:dyDescent="0.3">
      <c r="C82" s="117"/>
      <c r="D82" s="118"/>
      <c r="E82" s="148" t="s">
        <v>174</v>
      </c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55">
        <f>SUM(S76:U81)</f>
        <v>294</v>
      </c>
      <c r="T82" s="156"/>
      <c r="U82" s="157"/>
      <c r="V82" s="134">
        <v>100</v>
      </c>
      <c r="W82" s="134"/>
      <c r="X82" s="134"/>
      <c r="Y82" s="134"/>
      <c r="Z82" s="144">
        <f>SUM(Z76:AB81)</f>
        <v>5248</v>
      </c>
      <c r="AA82" s="144"/>
      <c r="AB82" s="145"/>
    </row>
  </sheetData>
  <mergeCells count="522">
    <mergeCell ref="M45:O45"/>
    <mergeCell ref="C70:AA70"/>
    <mergeCell ref="BC63:BH66"/>
    <mergeCell ref="BC59:BH61"/>
    <mergeCell ref="D41:I42"/>
    <mergeCell ref="K41:P42"/>
    <mergeCell ref="R41:W42"/>
    <mergeCell ref="Y41:AD42"/>
    <mergeCell ref="AF41:AK42"/>
    <mergeCell ref="AM41:AR42"/>
    <mergeCell ref="AT41:AY42"/>
    <mergeCell ref="BC41:BH42"/>
    <mergeCell ref="R45:S45"/>
    <mergeCell ref="T45:V45"/>
    <mergeCell ref="AO45:AQ45"/>
    <mergeCell ref="AM46:AR47"/>
    <mergeCell ref="AT46:AY47"/>
    <mergeCell ref="BC46:BH47"/>
    <mergeCell ref="AM60:AR62"/>
    <mergeCell ref="AA48:AD48"/>
    <mergeCell ref="C40:C41"/>
    <mergeCell ref="D40:E40"/>
    <mergeCell ref="F40:H40"/>
    <mergeCell ref="K40:L40"/>
    <mergeCell ref="M40:O40"/>
    <mergeCell ref="R40:S40"/>
    <mergeCell ref="T40:V40"/>
    <mergeCell ref="C42:C43"/>
    <mergeCell ref="D43:E43"/>
    <mergeCell ref="F43:I43"/>
    <mergeCell ref="K43:L43"/>
    <mergeCell ref="M43:P43"/>
    <mergeCell ref="R43:S43"/>
    <mergeCell ref="T43:W43"/>
    <mergeCell ref="M8:P8"/>
    <mergeCell ref="R8:S8"/>
    <mergeCell ref="K10:L10"/>
    <mergeCell ref="M10:O10"/>
    <mergeCell ref="R10:S10"/>
    <mergeCell ref="T8:W8"/>
    <mergeCell ref="C5:C6"/>
    <mergeCell ref="D6:I7"/>
    <mergeCell ref="K6:P7"/>
    <mergeCell ref="R6:W7"/>
    <mergeCell ref="C7:C8"/>
    <mergeCell ref="D8:E8"/>
    <mergeCell ref="F8:I8"/>
    <mergeCell ref="K8:L8"/>
    <mergeCell ref="T10:V10"/>
    <mergeCell ref="AV8:AY8"/>
    <mergeCell ref="AH8:AK8"/>
    <mergeCell ref="AM8:AN8"/>
    <mergeCell ref="AO8:AR8"/>
    <mergeCell ref="AT8:AU8"/>
    <mergeCell ref="AF6:AK7"/>
    <mergeCell ref="AM6:AR7"/>
    <mergeCell ref="BC5:BG5"/>
    <mergeCell ref="Y6:AD7"/>
    <mergeCell ref="Y5:Z5"/>
    <mergeCell ref="AA8:AD8"/>
    <mergeCell ref="BA5:BA8"/>
    <mergeCell ref="BC6:BH7"/>
    <mergeCell ref="BC8:BD8"/>
    <mergeCell ref="BE8:BH8"/>
    <mergeCell ref="AF4:AK4"/>
    <mergeCell ref="BC3:BH4"/>
    <mergeCell ref="AF8:AG8"/>
    <mergeCell ref="AM5:AN5"/>
    <mergeCell ref="AO5:AQ5"/>
    <mergeCell ref="AT5:AU5"/>
    <mergeCell ref="AT6:AY7"/>
    <mergeCell ref="D4:I4"/>
    <mergeCell ref="K4:P4"/>
    <mergeCell ref="R4:W4"/>
    <mergeCell ref="Y4:AD4"/>
    <mergeCell ref="AM4:AR4"/>
    <mergeCell ref="AV5:AX5"/>
    <mergeCell ref="AA5:AC5"/>
    <mergeCell ref="AF5:AG5"/>
    <mergeCell ref="AH5:AJ5"/>
    <mergeCell ref="AT4:AY4"/>
    <mergeCell ref="D5:E5"/>
    <mergeCell ref="F5:H5"/>
    <mergeCell ref="K5:L5"/>
    <mergeCell ref="M5:O5"/>
    <mergeCell ref="R5:S5"/>
    <mergeCell ref="T5:V5"/>
    <mergeCell ref="Y8:Z8"/>
    <mergeCell ref="AV10:AX10"/>
    <mergeCell ref="BA10:BA13"/>
    <mergeCell ref="BC13:BD13"/>
    <mergeCell ref="AM10:AN10"/>
    <mergeCell ref="AO10:AQ10"/>
    <mergeCell ref="AM11:AR12"/>
    <mergeCell ref="AT11:AY12"/>
    <mergeCell ref="BC10:BG10"/>
    <mergeCell ref="BC11:BH12"/>
    <mergeCell ref="BE13:BH13"/>
    <mergeCell ref="Y11:AD12"/>
    <mergeCell ref="AF11:AK12"/>
    <mergeCell ref="C10:C11"/>
    <mergeCell ref="D10:E10"/>
    <mergeCell ref="F10:H10"/>
    <mergeCell ref="Y10:Z10"/>
    <mergeCell ref="AA10:AC10"/>
    <mergeCell ref="AF10:AG10"/>
    <mergeCell ref="AT13:AU13"/>
    <mergeCell ref="AH13:AK13"/>
    <mergeCell ref="AM13:AN13"/>
    <mergeCell ref="AO13:AR13"/>
    <mergeCell ref="AT10:AU10"/>
    <mergeCell ref="AH10:AJ10"/>
    <mergeCell ref="C12:C13"/>
    <mergeCell ref="D13:E13"/>
    <mergeCell ref="F13:I13"/>
    <mergeCell ref="K13:L13"/>
    <mergeCell ref="M13:P13"/>
    <mergeCell ref="R13:S13"/>
    <mergeCell ref="T13:W13"/>
    <mergeCell ref="D11:I12"/>
    <mergeCell ref="K11:P12"/>
    <mergeCell ref="R11:W12"/>
    <mergeCell ref="AV15:AX15"/>
    <mergeCell ref="BA15:BA18"/>
    <mergeCell ref="AV18:AY18"/>
    <mergeCell ref="BC18:BD18"/>
    <mergeCell ref="BE18:BH18"/>
    <mergeCell ref="AA18:AD18"/>
    <mergeCell ref="AF18:AG18"/>
    <mergeCell ref="Y13:Z13"/>
    <mergeCell ref="AA13:AD13"/>
    <mergeCell ref="AF13:AG13"/>
    <mergeCell ref="AV13:AY13"/>
    <mergeCell ref="AT18:AU18"/>
    <mergeCell ref="AT15:AU15"/>
    <mergeCell ref="T15:V15"/>
    <mergeCell ref="AA15:AC15"/>
    <mergeCell ref="AH15:AJ15"/>
    <mergeCell ref="AM15:AN15"/>
    <mergeCell ref="R16:W17"/>
    <mergeCell ref="Y16:AD17"/>
    <mergeCell ref="AF16:AK17"/>
    <mergeCell ref="AM16:AR17"/>
    <mergeCell ref="AO15:AQ15"/>
    <mergeCell ref="K25:L25"/>
    <mergeCell ref="M25:O25"/>
    <mergeCell ref="R25:S25"/>
    <mergeCell ref="AH23:AK23"/>
    <mergeCell ref="AM23:AN23"/>
    <mergeCell ref="AO23:AR23"/>
    <mergeCell ref="AT20:AU20"/>
    <mergeCell ref="AV20:AX20"/>
    <mergeCell ref="BA20:BA23"/>
    <mergeCell ref="AF21:AK22"/>
    <mergeCell ref="AF20:AG20"/>
    <mergeCell ref="AH20:AJ20"/>
    <mergeCell ref="AM20:AN20"/>
    <mergeCell ref="AO20:AQ20"/>
    <mergeCell ref="AM21:AR22"/>
    <mergeCell ref="AT21:AY22"/>
    <mergeCell ref="AT23:AU23"/>
    <mergeCell ref="AV23:AY23"/>
    <mergeCell ref="AA23:AD23"/>
    <mergeCell ref="T23:W23"/>
    <mergeCell ref="M23:P23"/>
    <mergeCell ref="AT26:AY27"/>
    <mergeCell ref="BC26:BH27"/>
    <mergeCell ref="AO28:AR28"/>
    <mergeCell ref="AT28:AU28"/>
    <mergeCell ref="T25:V25"/>
    <mergeCell ref="Y25:Z25"/>
    <mergeCell ref="AA25:AC25"/>
    <mergeCell ref="AF25:AG25"/>
    <mergeCell ref="AH25:AJ25"/>
    <mergeCell ref="AM25:AN25"/>
    <mergeCell ref="R26:W27"/>
    <mergeCell ref="Y26:AD27"/>
    <mergeCell ref="AF26:AK27"/>
    <mergeCell ref="AM26:AR27"/>
    <mergeCell ref="AO25:AQ25"/>
    <mergeCell ref="AT25:AU25"/>
    <mergeCell ref="AV25:AX25"/>
    <mergeCell ref="BC25:BG25"/>
    <mergeCell ref="C30:C31"/>
    <mergeCell ref="D30:E30"/>
    <mergeCell ref="F30:H30"/>
    <mergeCell ref="K30:L30"/>
    <mergeCell ref="M30:O30"/>
    <mergeCell ref="AF28:AG28"/>
    <mergeCell ref="AH28:AK28"/>
    <mergeCell ref="AM28:AN28"/>
    <mergeCell ref="C27:C28"/>
    <mergeCell ref="D28:E28"/>
    <mergeCell ref="F28:I28"/>
    <mergeCell ref="K28:L28"/>
    <mergeCell ref="M28:P28"/>
    <mergeCell ref="R28:S28"/>
    <mergeCell ref="D26:I27"/>
    <mergeCell ref="K26:P27"/>
    <mergeCell ref="AA28:AD28"/>
    <mergeCell ref="R30:S30"/>
    <mergeCell ref="T30:V30"/>
    <mergeCell ref="T28:W28"/>
    <mergeCell ref="Y28:Z28"/>
    <mergeCell ref="C25:C26"/>
    <mergeCell ref="D25:E25"/>
    <mergeCell ref="F25:H25"/>
    <mergeCell ref="Y35:Z35"/>
    <mergeCell ref="AA35:AC35"/>
    <mergeCell ref="AF35:AG35"/>
    <mergeCell ref="Y36:AD37"/>
    <mergeCell ref="BC30:BG30"/>
    <mergeCell ref="C32:C33"/>
    <mergeCell ref="D33:E33"/>
    <mergeCell ref="F33:I33"/>
    <mergeCell ref="K33:L33"/>
    <mergeCell ref="M33:P33"/>
    <mergeCell ref="R33:S33"/>
    <mergeCell ref="T33:W33"/>
    <mergeCell ref="AT33:AU33"/>
    <mergeCell ref="AV33:AY33"/>
    <mergeCell ref="AH33:AK33"/>
    <mergeCell ref="AM33:AN33"/>
    <mergeCell ref="AO33:AR33"/>
    <mergeCell ref="D31:I32"/>
    <mergeCell ref="K31:P32"/>
    <mergeCell ref="R31:W32"/>
    <mergeCell ref="Y31:AD32"/>
    <mergeCell ref="AF31:AK32"/>
    <mergeCell ref="AM31:AR32"/>
    <mergeCell ref="AT31:AY32"/>
    <mergeCell ref="Y33:Z33"/>
    <mergeCell ref="AA33:AD33"/>
    <mergeCell ref="AF33:AG33"/>
    <mergeCell ref="BA30:BA33"/>
    <mergeCell ref="BC33:BD33"/>
    <mergeCell ref="Y30:Z30"/>
    <mergeCell ref="AA30:AC30"/>
    <mergeCell ref="AF30:AG30"/>
    <mergeCell ref="AH30:AJ30"/>
    <mergeCell ref="AM30:AN30"/>
    <mergeCell ref="AO30:AQ30"/>
    <mergeCell ref="BC31:BH32"/>
    <mergeCell ref="BE33:BH33"/>
    <mergeCell ref="BE38:BH38"/>
    <mergeCell ref="AH35:AJ35"/>
    <mergeCell ref="AM35:AN35"/>
    <mergeCell ref="AF36:AK37"/>
    <mergeCell ref="AM36:AR37"/>
    <mergeCell ref="AO43:AR43"/>
    <mergeCell ref="AO40:AQ40"/>
    <mergeCell ref="BC40:BG40"/>
    <mergeCell ref="BC35:BG35"/>
    <mergeCell ref="AM38:AN38"/>
    <mergeCell ref="AT36:AY37"/>
    <mergeCell ref="BC36:BH37"/>
    <mergeCell ref="C37:C38"/>
    <mergeCell ref="D38:E38"/>
    <mergeCell ref="F38:I38"/>
    <mergeCell ref="K38:L38"/>
    <mergeCell ref="M38:P38"/>
    <mergeCell ref="R38:S38"/>
    <mergeCell ref="D36:I37"/>
    <mergeCell ref="K36:P37"/>
    <mergeCell ref="C35:C36"/>
    <mergeCell ref="D35:E35"/>
    <mergeCell ref="F35:H35"/>
    <mergeCell ref="K35:L35"/>
    <mergeCell ref="M35:O35"/>
    <mergeCell ref="R35:S35"/>
    <mergeCell ref="R36:W37"/>
    <mergeCell ref="T35:V35"/>
    <mergeCell ref="Y45:Z45"/>
    <mergeCell ref="AA45:AC45"/>
    <mergeCell ref="AF45:AG45"/>
    <mergeCell ref="AH45:AJ45"/>
    <mergeCell ref="AM45:AN45"/>
    <mergeCell ref="T38:W38"/>
    <mergeCell ref="Y38:Z38"/>
    <mergeCell ref="Y40:Z40"/>
    <mergeCell ref="Y43:Z43"/>
    <mergeCell ref="AA40:AC40"/>
    <mergeCell ref="AF40:AG40"/>
    <mergeCell ref="AH40:AJ40"/>
    <mergeCell ref="AM40:AN40"/>
    <mergeCell ref="AH43:AK43"/>
    <mergeCell ref="AM43:AN43"/>
    <mergeCell ref="AA38:AD38"/>
    <mergeCell ref="Y48:Z48"/>
    <mergeCell ref="C45:C46"/>
    <mergeCell ref="D45:E45"/>
    <mergeCell ref="C61:C62"/>
    <mergeCell ref="AO59:AQ59"/>
    <mergeCell ref="T59:V59"/>
    <mergeCell ref="Y59:Z59"/>
    <mergeCell ref="C47:C48"/>
    <mergeCell ref="D48:E48"/>
    <mergeCell ref="F48:I48"/>
    <mergeCell ref="K48:L48"/>
    <mergeCell ref="M48:P48"/>
    <mergeCell ref="R48:S48"/>
    <mergeCell ref="T48:W48"/>
    <mergeCell ref="D46:I47"/>
    <mergeCell ref="K46:P47"/>
    <mergeCell ref="R46:W47"/>
    <mergeCell ref="AH48:AK48"/>
    <mergeCell ref="AM48:AN48"/>
    <mergeCell ref="AO48:AR48"/>
    <mergeCell ref="Y46:AD47"/>
    <mergeCell ref="F45:H45"/>
    <mergeCell ref="K45:L45"/>
    <mergeCell ref="AF48:AG48"/>
    <mergeCell ref="A30:A33"/>
    <mergeCell ref="B30:B33"/>
    <mergeCell ref="A35:A38"/>
    <mergeCell ref="B35:B38"/>
    <mergeCell ref="A45:A48"/>
    <mergeCell ref="B45:B48"/>
    <mergeCell ref="A51:A54"/>
    <mergeCell ref="B59:B62"/>
    <mergeCell ref="A5:A8"/>
    <mergeCell ref="B5:B8"/>
    <mergeCell ref="A10:A13"/>
    <mergeCell ref="B10:B13"/>
    <mergeCell ref="A15:A18"/>
    <mergeCell ref="B15:B18"/>
    <mergeCell ref="A20:A23"/>
    <mergeCell ref="B20:B23"/>
    <mergeCell ref="A25:A28"/>
    <mergeCell ref="B25:B28"/>
    <mergeCell ref="A40:A43"/>
    <mergeCell ref="B40:B43"/>
    <mergeCell ref="K60:P62"/>
    <mergeCell ref="R60:W62"/>
    <mergeCell ref="Y60:AD62"/>
    <mergeCell ref="AF60:AK62"/>
    <mergeCell ref="AT30:AU30"/>
    <mergeCell ref="AV30:AX30"/>
    <mergeCell ref="BA25:BA28"/>
    <mergeCell ref="AV28:AY28"/>
    <mergeCell ref="BC28:BD28"/>
    <mergeCell ref="AT56:AY56"/>
    <mergeCell ref="BA59:BA62"/>
    <mergeCell ref="BC45:BG45"/>
    <mergeCell ref="AT60:AY62"/>
    <mergeCell ref="BC56:BH56"/>
    <mergeCell ref="AT59:AU59"/>
    <mergeCell ref="AV59:AX59"/>
    <mergeCell ref="AT45:AU45"/>
    <mergeCell ref="AV45:AX45"/>
    <mergeCell ref="BA45:BA48"/>
    <mergeCell ref="AT48:AU48"/>
    <mergeCell ref="AV48:AY48"/>
    <mergeCell ref="BC48:BD48"/>
    <mergeCell ref="BE48:BH48"/>
    <mergeCell ref="BC43:BD43"/>
    <mergeCell ref="AA59:AC59"/>
    <mergeCell ref="AF59:AG59"/>
    <mergeCell ref="AH59:AJ59"/>
    <mergeCell ref="AM59:AN59"/>
    <mergeCell ref="BE28:BH28"/>
    <mergeCell ref="BE43:BH43"/>
    <mergeCell ref="BA40:BA43"/>
    <mergeCell ref="AF46:AK47"/>
    <mergeCell ref="AO38:AR38"/>
    <mergeCell ref="AT38:AU38"/>
    <mergeCell ref="AT43:AU43"/>
    <mergeCell ref="AV43:AY43"/>
    <mergeCell ref="AT40:AU40"/>
    <mergeCell ref="AF38:AG38"/>
    <mergeCell ref="AH38:AK38"/>
    <mergeCell ref="AV40:AX40"/>
    <mergeCell ref="AA43:AD43"/>
    <mergeCell ref="AF43:AG43"/>
    <mergeCell ref="AO35:AQ35"/>
    <mergeCell ref="AT35:AU35"/>
    <mergeCell ref="AV35:AX35"/>
    <mergeCell ref="BA35:BA38"/>
    <mergeCell ref="AV38:AY38"/>
    <mergeCell ref="BC38:BD38"/>
    <mergeCell ref="AH2:AM2"/>
    <mergeCell ref="E72:R72"/>
    <mergeCell ref="E73:R73"/>
    <mergeCell ref="E74:R74"/>
    <mergeCell ref="E75:R75"/>
    <mergeCell ref="E77:R77"/>
    <mergeCell ref="E76:R76"/>
    <mergeCell ref="E78:R78"/>
    <mergeCell ref="V72:Y72"/>
    <mergeCell ref="V73:Y73"/>
    <mergeCell ref="V74:Y74"/>
    <mergeCell ref="V75:Y75"/>
    <mergeCell ref="V76:Y76"/>
    <mergeCell ref="V77:Y77"/>
    <mergeCell ref="V78:Y78"/>
    <mergeCell ref="C68:AA68"/>
    <mergeCell ref="C69:Z69"/>
    <mergeCell ref="C59:C60"/>
    <mergeCell ref="D59:E59"/>
    <mergeCell ref="F59:H59"/>
    <mergeCell ref="K59:L59"/>
    <mergeCell ref="M59:O59"/>
    <mergeCell ref="R59:S59"/>
    <mergeCell ref="D60:I62"/>
    <mergeCell ref="E79:R79"/>
    <mergeCell ref="E80:R80"/>
    <mergeCell ref="E81:R81"/>
    <mergeCell ref="E71:R71"/>
    <mergeCell ref="E82:R82"/>
    <mergeCell ref="S72:U72"/>
    <mergeCell ref="S73:U73"/>
    <mergeCell ref="S74:U74"/>
    <mergeCell ref="S75:U75"/>
    <mergeCell ref="S76:U76"/>
    <mergeCell ref="S77:U77"/>
    <mergeCell ref="S78:U78"/>
    <mergeCell ref="S79:U79"/>
    <mergeCell ref="S81:U81"/>
    <mergeCell ref="S82:U82"/>
    <mergeCell ref="V79:Y79"/>
    <mergeCell ref="V80:Y80"/>
    <mergeCell ref="V81:Y81"/>
    <mergeCell ref="V82:Y82"/>
    <mergeCell ref="S71:U71"/>
    <mergeCell ref="V71:Y71"/>
    <mergeCell ref="Z71:AB71"/>
    <mergeCell ref="Z72:AB72"/>
    <mergeCell ref="Z73:AB73"/>
    <mergeCell ref="Z74:AB74"/>
    <mergeCell ref="Z75:AB75"/>
    <mergeCell ref="Z76:AB76"/>
    <mergeCell ref="Z77:AB77"/>
    <mergeCell ref="Z78:AB78"/>
    <mergeCell ref="Z79:AB79"/>
    <mergeCell ref="Z80:AB80"/>
    <mergeCell ref="Z81:AB81"/>
    <mergeCell ref="Z82:AB82"/>
    <mergeCell ref="C81:D81"/>
    <mergeCell ref="C82:D82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22:C23"/>
    <mergeCell ref="BC21:BH22"/>
    <mergeCell ref="Y21:AD22"/>
    <mergeCell ref="R21:W22"/>
    <mergeCell ref="K21:P22"/>
    <mergeCell ref="D21:I22"/>
    <mergeCell ref="BC20:BG20"/>
    <mergeCell ref="AA20:AC20"/>
    <mergeCell ref="T20:V20"/>
    <mergeCell ref="M20:O20"/>
    <mergeCell ref="F20:H20"/>
    <mergeCell ref="C20:C21"/>
    <mergeCell ref="BC23:BD23"/>
    <mergeCell ref="BE23:BH23"/>
    <mergeCell ref="F23:I23"/>
    <mergeCell ref="D18:E18"/>
    <mergeCell ref="BC15:BG15"/>
    <mergeCell ref="AF15:AG15"/>
    <mergeCell ref="Y15:Z15"/>
    <mergeCell ref="R15:S15"/>
    <mergeCell ref="K15:L15"/>
    <mergeCell ref="D15:E15"/>
    <mergeCell ref="C17:C18"/>
    <mergeCell ref="C15:C16"/>
    <mergeCell ref="AH18:AK18"/>
    <mergeCell ref="AM18:AN18"/>
    <mergeCell ref="F18:I18"/>
    <mergeCell ref="K18:L18"/>
    <mergeCell ref="M18:P18"/>
    <mergeCell ref="R18:S18"/>
    <mergeCell ref="D16:I17"/>
    <mergeCell ref="K16:P17"/>
    <mergeCell ref="T18:W18"/>
    <mergeCell ref="Y18:Z18"/>
    <mergeCell ref="F15:H15"/>
    <mergeCell ref="M15:O15"/>
    <mergeCell ref="AT16:AY17"/>
    <mergeCell ref="BC16:BH17"/>
    <mergeCell ref="AO18:AR18"/>
    <mergeCell ref="AM52:AR53"/>
    <mergeCell ref="C51:C52"/>
    <mergeCell ref="D51:E51"/>
    <mergeCell ref="F51:H51"/>
    <mergeCell ref="K51:L51"/>
    <mergeCell ref="M51:O51"/>
    <mergeCell ref="R51:S51"/>
    <mergeCell ref="T51:V51"/>
    <mergeCell ref="Y51:Z51"/>
    <mergeCell ref="AA51:AC51"/>
    <mergeCell ref="AF54:AG54"/>
    <mergeCell ref="AH54:AK54"/>
    <mergeCell ref="AM54:AN54"/>
    <mergeCell ref="AO54:AR54"/>
    <mergeCell ref="B51:B54"/>
    <mergeCell ref="BA51:BA54"/>
    <mergeCell ref="C53:C54"/>
    <mergeCell ref="D54:E54"/>
    <mergeCell ref="F54:I54"/>
    <mergeCell ref="K54:L54"/>
    <mergeCell ref="M54:P54"/>
    <mergeCell ref="R54:S54"/>
    <mergeCell ref="T54:W54"/>
    <mergeCell ref="Y54:Z54"/>
    <mergeCell ref="AA54:AD54"/>
    <mergeCell ref="AF51:AG51"/>
    <mergeCell ref="AH51:AJ51"/>
    <mergeCell ref="AM51:AN51"/>
    <mergeCell ref="AO51:AQ51"/>
    <mergeCell ref="D52:I53"/>
    <mergeCell ref="K52:P53"/>
    <mergeCell ref="R52:W53"/>
    <mergeCell ref="Y52:AD53"/>
    <mergeCell ref="AF52:AK53"/>
  </mergeCells>
  <printOptions horizontalCentered="1"/>
  <pageMargins left="0.11811023622047245" right="0.11811023622047245" top="0.11811023622047245" bottom="0.11811023622047245" header="0" footer="0"/>
  <pageSetup paperSize="9" scale="9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32"/>
  <sheetViews>
    <sheetView workbookViewId="0">
      <selection activeCell="C15" sqref="C15"/>
    </sheetView>
  </sheetViews>
  <sheetFormatPr baseColWidth="10" defaultRowHeight="15" x14ac:dyDescent="0.25"/>
  <cols>
    <col min="1" max="1" width="12.42578125" customWidth="1"/>
    <col min="2" max="2" width="14.42578125" customWidth="1"/>
  </cols>
  <sheetData>
    <row r="3" spans="1:28" ht="18.75" x14ac:dyDescent="0.3">
      <c r="B3" s="36" t="s">
        <v>100</v>
      </c>
    </row>
    <row r="5" spans="1:28" ht="15.75" x14ac:dyDescent="0.25">
      <c r="A5" s="25"/>
      <c r="B5" s="267" t="s">
        <v>89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"/>
      <c r="T5" s="26"/>
      <c r="U5" s="26"/>
      <c r="V5" s="26"/>
      <c r="W5" s="26"/>
      <c r="X5" s="26"/>
      <c r="Y5" s="26"/>
      <c r="Z5" s="26"/>
      <c r="AA5" s="26"/>
      <c r="AB5" s="23"/>
    </row>
    <row r="6" spans="1:28" x14ac:dyDescent="0.25">
      <c r="A6" s="25"/>
      <c r="B6" s="266" t="s">
        <v>99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7"/>
      <c r="Y6" s="27"/>
      <c r="Z6" s="27"/>
      <c r="AA6" s="27"/>
      <c r="AB6" s="24"/>
    </row>
    <row r="7" spans="1:28" x14ac:dyDescent="0.25">
      <c r="A7" s="25"/>
      <c r="B7" s="266" t="s">
        <v>90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7"/>
      <c r="AB7" s="24"/>
    </row>
    <row r="8" spans="1:28" x14ac:dyDescent="0.25">
      <c r="A8" s="25"/>
      <c r="B8" s="266" t="s">
        <v>91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7"/>
      <c r="AB8" s="24"/>
    </row>
    <row r="9" spans="1:28" x14ac:dyDescent="0.25">
      <c r="A9" s="25"/>
      <c r="B9" s="266" t="s">
        <v>92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7"/>
      <c r="AA9" s="27"/>
      <c r="AB9" s="24"/>
    </row>
    <row r="10" spans="1:28" x14ac:dyDescent="0.25">
      <c r="A10" s="25"/>
      <c r="B10" s="26" t="s">
        <v>93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24"/>
    </row>
    <row r="11" spans="1:28" x14ac:dyDescent="0.25">
      <c r="A11" s="25"/>
      <c r="B11" s="266" t="s">
        <v>94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7"/>
      <c r="AB11" s="24"/>
    </row>
    <row r="12" spans="1:28" x14ac:dyDescent="0.25">
      <c r="A12" s="25"/>
      <c r="B12" s="266" t="s">
        <v>95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7"/>
      <c r="AB12" s="24"/>
    </row>
    <row r="13" spans="1:28" x14ac:dyDescent="0.25">
      <c r="A13" s="25"/>
      <c r="B13" s="266" t="s">
        <v>96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7"/>
      <c r="AB13" s="24"/>
    </row>
    <row r="14" spans="1:28" x14ac:dyDescent="0.25">
      <c r="A14" s="25"/>
      <c r="B14" s="266" t="s">
        <v>97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4"/>
    </row>
    <row r="16" spans="1:28" ht="18.75" x14ac:dyDescent="0.3">
      <c r="B16" s="37" t="s">
        <v>101</v>
      </c>
    </row>
    <row r="17" spans="2:10" x14ac:dyDescent="0.25">
      <c r="B17" t="s">
        <v>103</v>
      </c>
    </row>
    <row r="18" spans="2:10" x14ac:dyDescent="0.25">
      <c r="B18" t="s">
        <v>102</v>
      </c>
    </row>
    <row r="19" spans="2:10" ht="18.75" x14ac:dyDescent="0.3">
      <c r="B19" t="s">
        <v>107</v>
      </c>
    </row>
    <row r="20" spans="2:10" x14ac:dyDescent="0.25">
      <c r="B20" t="s">
        <v>104</v>
      </c>
    </row>
    <row r="21" spans="2:10" ht="18.75" x14ac:dyDescent="0.3">
      <c r="B21" t="s">
        <v>106</v>
      </c>
    </row>
    <row r="22" spans="2:10" ht="18.75" x14ac:dyDescent="0.3">
      <c r="B22" t="s">
        <v>108</v>
      </c>
    </row>
    <row r="23" spans="2:10" x14ac:dyDescent="0.25">
      <c r="B23" t="s">
        <v>105</v>
      </c>
    </row>
    <row r="24" spans="2:10" ht="18.75" x14ac:dyDescent="0.3">
      <c r="B24" t="s">
        <v>109</v>
      </c>
    </row>
    <row r="25" spans="2:10" ht="18.75" x14ac:dyDescent="0.3">
      <c r="B25" t="s">
        <v>118</v>
      </c>
    </row>
    <row r="27" spans="2:10" ht="18.75" x14ac:dyDescent="0.3">
      <c r="B27" s="37" t="s">
        <v>120</v>
      </c>
      <c r="C27" s="38"/>
      <c r="D27" s="38"/>
      <c r="E27" s="38"/>
    </row>
    <row r="28" spans="2:10" x14ac:dyDescent="0.25">
      <c r="B28" s="265" t="s">
        <v>121</v>
      </c>
      <c r="C28" s="265"/>
      <c r="D28" s="265"/>
      <c r="E28" s="265"/>
      <c r="F28" s="265"/>
      <c r="G28" s="265"/>
      <c r="H28" s="265"/>
      <c r="I28" s="265"/>
      <c r="J28" s="265"/>
    </row>
    <row r="29" spans="2:10" x14ac:dyDescent="0.25">
      <c r="B29" s="265"/>
      <c r="C29" s="265"/>
      <c r="D29" s="265"/>
      <c r="E29" s="265"/>
      <c r="F29" s="265"/>
      <c r="G29" s="265"/>
      <c r="H29" s="265"/>
      <c r="I29" s="265"/>
      <c r="J29" s="265"/>
    </row>
    <row r="31" spans="2:10" ht="18.75" x14ac:dyDescent="0.3">
      <c r="B31" s="37" t="s">
        <v>122</v>
      </c>
      <c r="C31" s="38"/>
      <c r="D31" s="38"/>
    </row>
    <row r="32" spans="2:10" x14ac:dyDescent="0.25">
      <c r="B32" t="s">
        <v>123</v>
      </c>
    </row>
  </sheetData>
  <mergeCells count="10">
    <mergeCell ref="B28:J29"/>
    <mergeCell ref="B12:Z12"/>
    <mergeCell ref="B13:Z13"/>
    <mergeCell ref="B14:AA14"/>
    <mergeCell ref="B5:R5"/>
    <mergeCell ref="B6:W6"/>
    <mergeCell ref="B7:Z7"/>
    <mergeCell ref="B8:Z8"/>
    <mergeCell ref="B9:Y9"/>
    <mergeCell ref="B11:Z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Modelo estandarizado</vt:lpstr>
      <vt:lpstr>Guía</vt:lpstr>
      <vt:lpstr>'Modelo estandarizado'!Área_de_impresión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UCGI-JP</dc:creator>
  <cp:lastModifiedBy>A</cp:lastModifiedBy>
  <cp:lastPrinted>2016-10-20T16:42:21Z</cp:lastPrinted>
  <dcterms:created xsi:type="dcterms:W3CDTF">2012-06-28T17:36:49Z</dcterms:created>
  <dcterms:modified xsi:type="dcterms:W3CDTF">2018-02-23T14:04:50Z</dcterms:modified>
</cp:coreProperties>
</file>